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tabRatio="989"/>
  </bookViews>
  <sheets>
    <sheet name="封面" sheetId="10" r:id="rId1"/>
    <sheet name="目录" sheetId="12" r:id="rId2"/>
    <sheet name="金昌市金川区人民检察院整体支出绩效自评表" sheetId="4" r:id="rId3"/>
    <sheet name="部门预算项目支出绩效自评结果汇总表" sheetId="5" r:id="rId4"/>
    <sheet name="中央政法转移支付资金项目支出绩效自评表" sheetId="2" r:id="rId5"/>
    <sheet name="检察业务综合保障经费绩效自评表" sheetId="16" r:id="rId6"/>
  </sheets>
  <calcPr calcId="144525"/>
</workbook>
</file>

<file path=xl/sharedStrings.xml><?xml version="1.0" encoding="utf-8"?>
<sst xmlns="http://schemas.openxmlformats.org/spreadsheetml/2006/main" count="399" uniqueCount="224">
  <si>
    <r>
      <rPr>
        <b/>
        <sz val="36"/>
        <color theme="1"/>
        <rFont val="宋体"/>
        <charset val="134"/>
        <scheme val="minor"/>
      </rPr>
      <t>2021年度省级预算执行情况绩效单位自评报表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</si>
  <si>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编报部门（单位公章）：金昌市金川区人民检察院</t>
  </si>
  <si>
    <t xml:space="preserve">                                 编报日期：2022年2月16日</t>
  </si>
  <si>
    <r>
      <rPr>
        <sz val="18"/>
        <color theme="1"/>
        <rFont val="宋体"/>
        <charset val="134"/>
        <scheme val="minor"/>
      </rPr>
      <t xml:space="preserve">                                 联系人及电话：马亚蕾/</t>
    </r>
    <r>
      <rPr>
        <sz val="18"/>
        <color theme="1"/>
        <rFont val="宋体"/>
        <charset val="134"/>
        <scheme val="minor"/>
      </rPr>
      <t>19509455517</t>
    </r>
    <r>
      <rPr>
        <sz val="18"/>
        <color theme="1"/>
        <rFont val="宋体"/>
        <charset val="134"/>
        <scheme val="minor"/>
      </rPr>
      <t xml:space="preserve">       </t>
    </r>
  </si>
  <si>
    <r>
      <rPr>
        <b/>
        <sz val="20"/>
        <color theme="1"/>
        <rFont val="宋体"/>
        <charset val="134"/>
        <scheme val="minor"/>
      </rPr>
      <t>202</t>
    </r>
    <r>
      <rPr>
        <b/>
        <sz val="20"/>
        <color theme="1"/>
        <rFont val="宋体"/>
        <charset val="134"/>
        <scheme val="minor"/>
      </rPr>
      <t>1</t>
    </r>
    <r>
      <rPr>
        <b/>
        <sz val="20"/>
        <color theme="1"/>
        <rFont val="宋体"/>
        <charset val="134"/>
        <scheme val="minor"/>
      </rPr>
      <t>年度省级预算执行情况绩效单位自评报表目录</t>
    </r>
  </si>
  <si>
    <t>一、部门整体支出自评表</t>
  </si>
  <si>
    <t>二、部门预算项目支出绩效自评结果汇总表</t>
  </si>
  <si>
    <t xml:space="preserve">  1.中央政法转移支付项目绩效自评表</t>
  </si>
  <si>
    <t xml:space="preserve">  2.检务综合保障经费项目绩效自评表</t>
  </si>
  <si>
    <r>
      <rPr>
        <b/>
        <sz val="18"/>
        <color rgb="FF000000"/>
        <rFont val="宋体"/>
        <charset val="134"/>
      </rPr>
      <t>2021年</t>
    </r>
    <r>
      <rPr>
        <b/>
        <u/>
        <sz val="18"/>
        <color rgb="FF000000"/>
        <rFont val="宋体"/>
        <charset val="134"/>
      </rPr>
      <t>金昌市金川区人民检察院</t>
    </r>
    <r>
      <rPr>
        <b/>
        <sz val="18"/>
        <color rgb="FF000000"/>
        <rFont val="宋体"/>
        <charset val="134"/>
      </rPr>
      <t>部门整体支出绩效自评表</t>
    </r>
  </si>
  <si>
    <t>部门（单位）名称</t>
  </si>
  <si>
    <t>金昌市金川区人民检察院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</si>
  <si>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</si>
  <si>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</si>
  <si>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</si>
  <si>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</si>
  <si>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</si>
  <si>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</si>
  <si>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</si>
  <si>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</si>
  <si>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>1002.92</t>
  </si>
  <si>
    <t>1104.43</t>
  </si>
  <si>
    <t>1057.6</t>
  </si>
  <si>
    <t xml:space="preserve">    其中：基本支出</t>
  </si>
  <si>
    <t>851.92</t>
  </si>
  <si>
    <t>837.43</t>
  </si>
  <si>
    <t>790.6</t>
  </si>
  <si>
    <t>—</t>
  </si>
  <si>
    <t xml:space="preserve">          项目支出</t>
  </si>
  <si>
    <t>151</t>
  </si>
  <si>
    <t>年度总体绩效目标完成情况</t>
  </si>
  <si>
    <t>预期目标</t>
  </si>
  <si>
    <t>目标实际完成情况</t>
  </si>
  <si>
    <t>目标1：及时按规定支付办案（业务）费用，保证办案（业务）顺利开展。</t>
  </si>
  <si>
    <t>目标1完成情况：已按规定及时支付办案（业务）费用。</t>
  </si>
  <si>
    <t>目标2：完成网络安全设备购置及未成年人法治教育基地。</t>
  </si>
  <si>
    <t>目标2完成情况：网络安全设备已购置完毕，未成年人法治教育基地已建成。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</si>
  <si>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</si>
  <si>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</si>
  <si>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</si>
  <si>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</si>
  <si>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</si>
  <si>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</si>
  <si>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</si>
  <si>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</si>
  <si>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</si>
  <si>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</si>
  <si>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=100%</t>
  </si>
  <si>
    <t>100%</t>
  </si>
  <si>
    <t>项目支出预算执行率</t>
  </si>
  <si>
    <t>“三公经费”控制率</t>
  </si>
  <si>
    <t>结转结余变动率</t>
  </si>
  <si>
    <t>&lt;=0</t>
  </si>
  <si>
    <t>0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</si>
  <si>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</si>
  <si>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</si>
  <si>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</si>
  <si>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</si>
  <si>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</si>
  <si>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</si>
  <si>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</si>
  <si>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</si>
  <si>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</si>
  <si>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</si>
  <si>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</si>
  <si>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</si>
  <si>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</si>
  <si>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</si>
  <si>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</si>
  <si>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案件起诉数</t>
  </si>
  <si>
    <t>应诉尽诉</t>
  </si>
  <si>
    <t>政府采购政策的执行率</t>
  </si>
  <si>
    <t>采购的时效性</t>
  </si>
  <si>
    <t>部门效果目标</t>
  </si>
  <si>
    <t>减少企业经济损失</t>
  </si>
  <si>
    <t>较强</t>
  </si>
  <si>
    <t>增强群众的安全感</t>
  </si>
  <si>
    <t>安全</t>
  </si>
  <si>
    <t>环境损害赔偿与修复</t>
  </si>
  <si>
    <t>社会影响</t>
  </si>
  <si>
    <t>单位获奖情况</t>
  </si>
  <si>
    <t>≥0</t>
  </si>
  <si>
    <t>年初目标值设置不规范</t>
  </si>
  <si>
    <t>违法违纪情况</t>
  </si>
  <si>
    <t>≤0</t>
  </si>
  <si>
    <t>能力建设</t>
  </si>
  <si>
    <t>长效管理</t>
  </si>
  <si>
    <t>中期规划建设完备程度</t>
  </si>
  <si>
    <t>完备</t>
  </si>
  <si>
    <t>人力资源建设</t>
  </si>
  <si>
    <t>人员培训机制完备性</t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</si>
  <si>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00%</t>
    </r>
  </si>
  <si>
    <t>档案管理</t>
  </si>
  <si>
    <t>档案管理完备性</t>
  </si>
  <si>
    <t>服务对象满意度</t>
  </si>
  <si>
    <t>服务对象1的满意度</t>
  </si>
  <si>
    <t>金川区辖区公民的满意度</t>
  </si>
  <si>
    <t>满意</t>
  </si>
  <si>
    <t>合    计</t>
  </si>
  <si>
    <t>无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</si>
  <si>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</si>
  <si>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</si>
  <si>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r>
      <rPr>
        <b/>
        <sz val="20"/>
        <color theme="1"/>
        <rFont val="宋体"/>
        <charset val="134"/>
        <scheme val="minor"/>
      </rPr>
      <t>202</t>
    </r>
    <r>
      <rPr>
        <b/>
        <sz val="20"/>
        <color theme="1"/>
        <rFont val="宋体"/>
        <charset val="134"/>
        <scheme val="minor"/>
      </rPr>
      <t>1</t>
    </r>
    <r>
      <rPr>
        <b/>
        <sz val="20"/>
        <color theme="1"/>
        <rFont val="宋体"/>
        <charset val="134"/>
        <scheme val="minor"/>
      </rPr>
      <t>年度省级部门预算支出项目绩效自评结果汇总表</t>
    </r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</si>
  <si>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</si>
  <si>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</si>
  <si>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</si>
  <si>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</si>
  <si>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</si>
  <si>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</si>
  <si>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</si>
  <si>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</si>
  <si>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</si>
  <si>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</si>
  <si>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</si>
  <si>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</si>
  <si>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中央政法转移支付资金</t>
  </si>
  <si>
    <t>检察业务综合保障经费</t>
  </si>
  <si>
    <t>合计</t>
  </si>
  <si>
    <r>
      <rPr>
        <b/>
        <sz val="20"/>
        <color theme="1"/>
        <rFont val="宋体"/>
        <charset val="134"/>
      </rPr>
      <t>2021</t>
    </r>
    <r>
      <rPr>
        <b/>
        <sz val="20"/>
        <color theme="1"/>
        <rFont val="宋体"/>
        <charset val="134"/>
      </rPr>
      <t>年金昌市金川区人民检察院部门预算项目支出绩效自评表</t>
    </r>
  </si>
  <si>
    <t>甘肃省财政厅</t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</si>
  <si>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</si>
  <si>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</si>
  <si>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</si>
  <si>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</si>
  <si>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</si>
  <si>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</si>
  <si>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</si>
  <si>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</si>
  <si>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</si>
  <si>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>目标1、完成未成年人法制教育基地项目。                                                  目标2、及时按规定支付办案（业务）费用，保证办案（业务）顺利开展。</t>
  </si>
  <si>
    <t>目标1完成情况：已完成未成年人法治教育基地项目。                                                       目标2完成情况：已及时按规定支付办案费用，保证了办案业务顺利开展。</t>
  </si>
  <si>
    <t>绩效指标</t>
  </si>
  <si>
    <t>产出指标</t>
  </si>
  <si>
    <t>数量指标</t>
  </si>
  <si>
    <t>案件质量评查活动次数</t>
  </si>
  <si>
    <t>&gt;=15次</t>
  </si>
  <si>
    <t>15次</t>
  </si>
  <si>
    <t>公诉案件办理数</t>
  </si>
  <si>
    <t>&gt;=80件</t>
  </si>
  <si>
    <t>80件</t>
  </si>
  <si>
    <t>批准逮捕数</t>
  </si>
  <si>
    <t>应批尽批</t>
  </si>
  <si>
    <t>完成业务及法制宣传（场次）</t>
  </si>
  <si>
    <t>质量指标</t>
  </si>
  <si>
    <t>系统应用率（%）</t>
  </si>
  <si>
    <t>项目技术先进性</t>
  </si>
  <si>
    <t>符合国家标准</t>
  </si>
  <si>
    <t>项目验收合格率（%）</t>
  </si>
  <si>
    <t>时效指标</t>
  </si>
  <si>
    <t>办案（业务）费用支付及时率</t>
  </si>
  <si>
    <t>项目竣工及时率(%)</t>
  </si>
  <si>
    <t>2021年项目较多，导致部分项目工期延长。</t>
  </si>
  <si>
    <t>成本指标</t>
  </si>
  <si>
    <t>办案（业务）费用开支</t>
  </si>
  <si>
    <t>=95%</t>
  </si>
  <si>
    <t>95%</t>
  </si>
  <si>
    <t>人民监督员履职经费标准（元）</t>
  </si>
  <si>
    <t>&gt;=100元</t>
  </si>
  <si>
    <t>100元</t>
  </si>
  <si>
    <t>效益指标</t>
  </si>
  <si>
    <t>经济效益指标</t>
  </si>
  <si>
    <t>增强</t>
  </si>
  <si>
    <t>减少群众经济损失</t>
  </si>
  <si>
    <t>强</t>
  </si>
  <si>
    <t>社会效益指标</t>
  </si>
  <si>
    <t>巩固脱贫攻坚</t>
  </si>
  <si>
    <t>加强</t>
  </si>
  <si>
    <t>营商环境优化</t>
  </si>
  <si>
    <t>优化</t>
  </si>
  <si>
    <t>多增加人文关怀</t>
  </si>
  <si>
    <t>生态效益指标</t>
  </si>
  <si>
    <t>环境损害赔偿和修复</t>
  </si>
  <si>
    <t>破坏环境案件</t>
  </si>
  <si>
    <t>减少</t>
  </si>
  <si>
    <t>可持续影响指标</t>
  </si>
  <si>
    <t>保证现代办公制度正常运行率</t>
  </si>
  <si>
    <t>满意度指标</t>
  </si>
  <si>
    <t>服务对象满意度指标</t>
  </si>
  <si>
    <t>企业对检察工作的满意度</t>
  </si>
  <si>
    <t>人民群众对检察工作的满意度</t>
  </si>
  <si>
    <t>总分</t>
  </si>
  <si>
    <t>说明</t>
  </si>
  <si>
    <r>
      <rPr>
        <b/>
        <sz val="18"/>
        <color theme="1"/>
        <rFont val="宋体"/>
        <charset val="134"/>
      </rPr>
      <t>202</t>
    </r>
    <r>
      <rPr>
        <b/>
        <sz val="18"/>
        <color theme="1"/>
        <rFont val="宋体"/>
        <charset val="134"/>
      </rPr>
      <t>1</t>
    </r>
    <r>
      <rPr>
        <b/>
        <sz val="18"/>
        <color theme="1"/>
        <rFont val="宋体"/>
        <charset val="134"/>
      </rPr>
      <t>年金昌市金川区人民检察院部门预算项目支出绩效自评表</t>
    </r>
  </si>
  <si>
    <t>检察业务综合保障经费（本级）</t>
  </si>
  <si>
    <t>目标1：购置检察网络安全设备等。                                             目标2：及时按规定支付各类办案（业务）所需费用。</t>
  </si>
  <si>
    <t>目标1：已购置检察网络安全设备
目标2：已及时按规定支付办案所需费用。</t>
  </si>
  <si>
    <t>法律咨询数</t>
  </si>
  <si>
    <t>&gt;=50次</t>
  </si>
  <si>
    <t>50次</t>
  </si>
  <si>
    <t>网络维持数</t>
  </si>
  <si>
    <t>&gt;=2次</t>
  </si>
  <si>
    <t>2次</t>
  </si>
  <si>
    <t>党建工作覆盖率</t>
  </si>
  <si>
    <t>98%</t>
  </si>
  <si>
    <t>执法车辆使用正常率</t>
  </si>
  <si>
    <t>办理案件时限的遵守率</t>
  </si>
  <si>
    <t>费用支付的及时率</t>
  </si>
  <si>
    <t>2021年部分项目竣工延长，导致费用支付滞后</t>
  </si>
  <si>
    <t>业务培训的及时率</t>
  </si>
  <si>
    <t>政府采购的实效性</t>
  </si>
  <si>
    <t>采购服务费</t>
  </si>
  <si>
    <t>&gt;=3万元</t>
  </si>
  <si>
    <t>4万元</t>
  </si>
  <si>
    <t>部分资产未报废导致不能采购</t>
  </si>
  <si>
    <t>差旅费</t>
  </si>
  <si>
    <t>&gt;=10万元</t>
  </si>
  <si>
    <t>11万元</t>
  </si>
  <si>
    <t>培训费</t>
  </si>
  <si>
    <t>3万元</t>
  </si>
  <si>
    <t>网络安全设备费用</t>
  </si>
  <si>
    <t>&gt;=50万元</t>
  </si>
  <si>
    <t>60万元</t>
  </si>
  <si>
    <t>网络服务费</t>
  </si>
  <si>
    <t>&gt;=13万元</t>
  </si>
  <si>
    <t>13万元</t>
  </si>
  <si>
    <t>巩固脱贫攻坚成果</t>
  </si>
  <si>
    <t>明显</t>
  </si>
  <si>
    <t>网络办公促进信息共享</t>
  </si>
  <si>
    <t>形成信息共享</t>
  </si>
  <si>
    <t>信息共享促进工作</t>
  </si>
  <si>
    <t>促进</t>
  </si>
  <si>
    <t>企业的满意度</t>
  </si>
  <si>
    <t>人民群众满意度</t>
  </si>
  <si>
    <t xml:space="preserve"> 无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</si>
</sst>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5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63"/>
      <name val="宋体"/>
      <charset val="134"/>
    </font>
    <font>
      <b/>
      <sz val="20"/>
      <color theme="1"/>
      <name val="宋体"/>
      <charset val="134"/>
    </font>
    <font>
      <b/>
      <sz val="20"/>
      <color theme="1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b/>
      <sz val="18"/>
      <color rgb="FF000000"/>
      <name val="宋体"/>
      <charset val="134"/>
    </font>
    <font>
      <b/>
      <sz val="18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宋体"/>
      <charset val="134"/>
    </font>
    <font>
      <sz val="11"/>
      <color indexed="8"/>
      <name val="宋体"/>
      <charset val="134"/>
    </font>
    <font>
      <sz val="11"/>
      <color indexed="63"/>
      <name val="宋体"/>
      <charset val="134"/>
    </font>
    <font>
      <sz val="10.5"/>
      <name val="宋体"/>
      <charset val="134"/>
    </font>
    <font>
      <sz val="8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u/>
      <sz val="18"/>
      <color rgb="FF000000"/>
      <name val="宋体"/>
      <charset val="134"/>
    </font>
    <font>
      <b/>
      <sz val="28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40" fillId="6" borderId="13" applyNumberFormat="0" applyAlignment="0" applyProtection="0">
      <alignment vertical="center"/>
    </xf>
    <xf numFmtId="0" fontId="41" fillId="6" borderId="12" applyNumberFormat="0" applyAlignment="0" applyProtection="0">
      <alignment vertical="center"/>
    </xf>
    <xf numFmtId="0" fontId="42" fillId="7" borderId="14" applyNumberFormat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</cellStyleXfs>
  <cellXfs count="9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9" fontId="6" fillId="3" borderId="1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5" fillId="0" borderId="0" xfId="0" applyFont="1" applyFill="1" applyBorder="1" applyAlignment="1">
      <alignment vertical="center"/>
    </xf>
    <xf numFmtId="0" fontId="16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0" fontId="21" fillId="0" borderId="1" xfId="49" applyFont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2" fillId="2" borderId="1" xfId="49" applyFont="1" applyFill="1" applyBorder="1" applyAlignment="1">
      <alignment horizontal="center" vertical="center" wrapText="1"/>
    </xf>
    <xf numFmtId="0" fontId="21" fillId="0" borderId="1" xfId="49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9" fontId="21" fillId="0" borderId="1" xfId="49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9" fontId="20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2" borderId="1" xfId="49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9" fontId="20" fillId="0" borderId="1" xfId="0" applyNumberFormat="1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0" fillId="0" borderId="0" xfId="0" applyBorder="1">
      <alignment vertical="center"/>
    </xf>
    <xf numFmtId="0" fontId="11" fillId="0" borderId="0" xfId="0" applyFont="1" applyBorder="1" applyAlignment="1">
      <alignment horizontal="center" vertical="center"/>
    </xf>
    <xf numFmtId="0" fontId="26" fillId="0" borderId="0" xfId="0" applyFont="1" applyBorder="1">
      <alignment vertical="center"/>
    </xf>
    <xf numFmtId="0" fontId="27" fillId="0" borderId="0" xfId="0" applyFont="1" applyBorder="1">
      <alignment vertical="center"/>
    </xf>
    <xf numFmtId="0" fontId="25" fillId="0" borderId="0" xfId="0" applyFont="1" applyBorder="1">
      <alignment vertical="center"/>
    </xf>
    <xf numFmtId="0" fontId="2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A6" sqref="A6"/>
    </sheetView>
  </sheetViews>
  <sheetFormatPr defaultColWidth="9" defaultRowHeight="14.4"/>
  <cols>
    <col min="1" max="1" width="181.333333333333" customWidth="1"/>
  </cols>
  <sheetData>
    <row r="1" ht="149.25" customHeight="1" spans="1:11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ht="51" customHeight="1" spans="1:11">
      <c r="A2" s="92"/>
      <c r="B2" s="91"/>
      <c r="C2" s="91"/>
      <c r="D2" s="91"/>
      <c r="E2" s="91"/>
      <c r="F2" s="91"/>
      <c r="G2" s="91"/>
      <c r="H2" s="91"/>
      <c r="I2" s="91"/>
      <c r="J2" s="91"/>
      <c r="K2" s="91"/>
    </row>
    <row r="3" ht="51" customHeight="1" spans="1:11">
      <c r="A3" s="92"/>
      <c r="B3" s="91"/>
      <c r="C3" s="91"/>
      <c r="D3" s="91"/>
      <c r="E3" s="91"/>
      <c r="F3" s="91"/>
      <c r="G3" s="91"/>
      <c r="H3" s="91"/>
      <c r="I3" s="91"/>
      <c r="J3" s="91"/>
      <c r="K3" s="91"/>
    </row>
    <row r="4" ht="51" customHeight="1" spans="1:11">
      <c r="A4" s="93" t="s">
        <v>1</v>
      </c>
      <c r="B4" s="91"/>
      <c r="C4" s="91"/>
      <c r="D4" s="91"/>
      <c r="E4" s="91"/>
      <c r="F4" s="91"/>
      <c r="G4" s="91"/>
      <c r="H4" s="91"/>
      <c r="I4" s="91"/>
      <c r="J4" s="91"/>
      <c r="K4" s="91"/>
    </row>
    <row r="5" ht="51" customHeight="1" spans="1:11">
      <c r="A5" s="93" t="s">
        <v>2</v>
      </c>
      <c r="B5" s="91"/>
      <c r="C5" s="91"/>
      <c r="D5" s="91"/>
      <c r="E5" s="91"/>
      <c r="F5" s="91"/>
      <c r="G5" s="91"/>
      <c r="H5" s="91"/>
      <c r="I5" s="91"/>
      <c r="J5" s="91"/>
      <c r="K5" s="91"/>
    </row>
    <row r="6" ht="51" customHeight="1" spans="1:11">
      <c r="A6" s="94" t="s">
        <v>3</v>
      </c>
      <c r="B6" s="91"/>
      <c r="C6" s="91"/>
      <c r="D6" s="91"/>
      <c r="E6" s="91"/>
      <c r="F6" s="91"/>
      <c r="G6" s="91"/>
      <c r="H6" s="91"/>
      <c r="I6" s="91"/>
      <c r="J6" s="91"/>
      <c r="K6" s="91"/>
    </row>
    <row r="7" s="84" customFormat="1" ht="27" customHeight="1" spans="1:1">
      <c r="A7" s="95"/>
    </row>
    <row r="8" s="84" customFormat="1" ht="27" customHeight="1"/>
    <row r="9" s="84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5"/>
  <sheetViews>
    <sheetView workbookViewId="0">
      <selection activeCell="A13" sqref="A13"/>
    </sheetView>
  </sheetViews>
  <sheetFormatPr defaultColWidth="9" defaultRowHeight="14.4"/>
  <cols>
    <col min="1" max="1" width="81.6666666666667" customWidth="1"/>
  </cols>
  <sheetData>
    <row r="1" spans="1:1">
      <c r="A1" s="85"/>
    </row>
    <row r="2" ht="40.5" customHeight="1" spans="1:1">
      <c r="A2" s="86" t="s">
        <v>4</v>
      </c>
    </row>
    <row r="3" ht="19.5" customHeight="1" spans="1:1">
      <c r="A3" s="85"/>
    </row>
    <row r="4" s="84" customFormat="1" ht="30.75" customHeight="1" spans="1:1">
      <c r="A4" s="87"/>
    </row>
    <row r="5" s="84" customFormat="1" ht="30.75" customHeight="1" spans="1:1">
      <c r="A5" s="88" t="s">
        <v>5</v>
      </c>
    </row>
    <row r="6" s="84" customFormat="1" ht="30.75" customHeight="1" spans="1:1">
      <c r="A6" s="88" t="s">
        <v>6</v>
      </c>
    </row>
    <row r="7" s="84" customFormat="1" ht="30.75" customHeight="1" spans="1:1">
      <c r="A7" s="89" t="s">
        <v>7</v>
      </c>
    </row>
    <row r="8" s="84" customFormat="1" ht="30.75" customHeight="1" spans="1:1">
      <c r="A8" s="89" t="s">
        <v>8</v>
      </c>
    </row>
    <row r="9" s="84" customFormat="1" ht="30.75" customHeight="1" spans="1:1">
      <c r="A9" s="88"/>
    </row>
    <row r="10" s="84" customFormat="1" ht="30.75" customHeight="1" spans="1:1">
      <c r="A10" s="89"/>
    </row>
    <row r="11" s="84" customFormat="1" ht="30.75" customHeight="1" spans="1:1">
      <c r="A11" s="85"/>
    </row>
    <row r="12" s="84" customFormat="1" ht="30.75" customHeight="1" spans="1:1">
      <c r="A12" s="85"/>
    </row>
    <row r="13" s="84" customFormat="1" ht="30.75" customHeight="1" spans="1:1">
      <c r="A13"/>
    </row>
    <row r="14" s="84" customFormat="1" ht="30.75" customHeight="1" spans="1:1">
      <c r="A14"/>
    </row>
    <row r="15" s="84" customFormat="1" ht="30.75" customHeight="1" spans="1:1">
      <c r="A15"/>
    </row>
  </sheetData>
  <pageMargins left="1.61388888888889" right="0.7" top="1.65347222222222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41"/>
  <sheetViews>
    <sheetView zoomScale="90" zoomScaleNormal="90" workbookViewId="0">
      <selection activeCell="S29" sqref="S29"/>
    </sheetView>
  </sheetViews>
  <sheetFormatPr defaultColWidth="9" defaultRowHeight="15.6"/>
  <cols>
    <col min="1" max="1" width="12.4444444444444" style="55" customWidth="1"/>
    <col min="2" max="2" width="11" style="55" customWidth="1"/>
    <col min="3" max="3" width="14.3333333333333" style="55" customWidth="1"/>
    <col min="4" max="4" width="23.1111111111111" style="55" customWidth="1"/>
    <col min="5" max="5" width="15" style="55" customWidth="1"/>
    <col min="6" max="6" width="14.2222222222222" style="55" customWidth="1"/>
    <col min="7" max="7" width="13.2222222222222" style="55" customWidth="1"/>
    <col min="8" max="8" width="11.8888888888889" style="55" customWidth="1"/>
    <col min="9" max="9" width="14" style="55" customWidth="1"/>
    <col min="10" max="16378" width="9" style="55"/>
    <col min="16379" max="16384" width="9" style="57"/>
  </cols>
  <sheetData>
    <row r="1" s="55" customFormat="1" ht="42" customHeight="1" spans="1:9">
      <c r="A1" s="58" t="s">
        <v>9</v>
      </c>
      <c r="B1" s="59"/>
      <c r="C1" s="59"/>
      <c r="D1" s="59"/>
      <c r="E1" s="59"/>
      <c r="F1" s="59"/>
      <c r="G1" s="59"/>
      <c r="H1" s="59"/>
      <c r="I1" s="59"/>
    </row>
    <row r="2" s="55" customFormat="1" ht="24" customHeight="1" spans="1:9">
      <c r="A2" s="60" t="s">
        <v>10</v>
      </c>
      <c r="B2" s="61" t="s">
        <v>11</v>
      </c>
      <c r="C2" s="62"/>
      <c r="D2" s="62"/>
      <c r="E2" s="62"/>
      <c r="F2" s="62"/>
      <c r="G2" s="62"/>
      <c r="H2" s="62"/>
      <c r="I2" s="62"/>
    </row>
    <row r="3" s="55" customFormat="1" ht="27" customHeight="1" spans="1:9">
      <c r="A3" s="60" t="s">
        <v>12</v>
      </c>
      <c r="B3" s="60"/>
      <c r="C3" s="60" t="s">
        <v>13</v>
      </c>
      <c r="D3" s="60" t="s">
        <v>14</v>
      </c>
      <c r="E3" s="60" t="s">
        <v>15</v>
      </c>
      <c r="F3" s="60" t="s">
        <v>16</v>
      </c>
      <c r="G3" s="60"/>
      <c r="H3" s="63" t="s">
        <v>17</v>
      </c>
      <c r="I3" s="63" t="s">
        <v>18</v>
      </c>
    </row>
    <row r="4" s="55" customFormat="1" ht="23.25" customHeight="1" spans="1:9">
      <c r="A4" s="60"/>
      <c r="B4" s="64" t="s">
        <v>19</v>
      </c>
      <c r="C4" s="65" t="s">
        <v>20</v>
      </c>
      <c r="D4" s="65" t="s">
        <v>21</v>
      </c>
      <c r="E4" s="65" t="s">
        <v>22</v>
      </c>
      <c r="F4" s="66">
        <f>E4/D4</f>
        <v>0.95759803699646</v>
      </c>
      <c r="G4" s="66"/>
      <c r="H4" s="67">
        <v>10</v>
      </c>
      <c r="I4" s="81">
        <f>F4*10</f>
        <v>9.5759803699646</v>
      </c>
    </row>
    <row r="5" s="55" customFormat="1" ht="36" customHeight="1" spans="1:9">
      <c r="A5" s="60"/>
      <c r="B5" s="68" t="s">
        <v>23</v>
      </c>
      <c r="C5" s="65" t="s">
        <v>24</v>
      </c>
      <c r="D5" s="65" t="s">
        <v>25</v>
      </c>
      <c r="E5" s="65" t="s">
        <v>26</v>
      </c>
      <c r="F5" s="66">
        <f>E5/D5</f>
        <v>0.94407890808784</v>
      </c>
      <c r="G5" s="66"/>
      <c r="H5" s="67" t="s">
        <v>27</v>
      </c>
      <c r="I5" s="67" t="s">
        <v>27</v>
      </c>
    </row>
    <row r="6" s="55" customFormat="1" ht="22.8" customHeight="1" spans="1:9">
      <c r="A6" s="60"/>
      <c r="B6" s="68" t="s">
        <v>28</v>
      </c>
      <c r="C6" s="65" t="s">
        <v>29</v>
      </c>
      <c r="D6" s="65">
        <v>267</v>
      </c>
      <c r="E6" s="65">
        <v>267</v>
      </c>
      <c r="F6" s="66">
        <f>E6/D6</f>
        <v>1</v>
      </c>
      <c r="G6" s="66"/>
      <c r="H6" s="67" t="s">
        <v>27</v>
      </c>
      <c r="I6" s="67" t="s">
        <v>27</v>
      </c>
    </row>
    <row r="7" s="55" customFormat="1" ht="23.25" customHeight="1" spans="1:9">
      <c r="A7" s="60" t="s">
        <v>30</v>
      </c>
      <c r="B7" s="60" t="s">
        <v>31</v>
      </c>
      <c r="C7" s="60"/>
      <c r="D7" s="60"/>
      <c r="E7" s="60" t="s">
        <v>32</v>
      </c>
      <c r="F7" s="60"/>
      <c r="G7" s="60"/>
      <c r="H7" s="60"/>
      <c r="I7" s="60"/>
    </row>
    <row r="8" s="55" customFormat="1" ht="36.9" customHeight="1" spans="1:9">
      <c r="A8" s="60"/>
      <c r="B8" s="69" t="s">
        <v>33</v>
      </c>
      <c r="C8" s="68"/>
      <c r="D8" s="68"/>
      <c r="E8" s="69" t="s">
        <v>34</v>
      </c>
      <c r="F8" s="68"/>
      <c r="G8" s="68"/>
      <c r="H8" s="68"/>
      <c r="I8" s="68"/>
    </row>
    <row r="9" s="55" customFormat="1" ht="23.25" customHeight="1" spans="1:9">
      <c r="A9" s="60"/>
      <c r="B9" s="69" t="s">
        <v>35</v>
      </c>
      <c r="C9" s="68"/>
      <c r="D9" s="68"/>
      <c r="E9" s="69" t="s">
        <v>36</v>
      </c>
      <c r="F9" s="68"/>
      <c r="G9" s="68"/>
      <c r="H9" s="68"/>
      <c r="I9" s="68"/>
    </row>
    <row r="10" s="55" customFormat="1" ht="35.1" customHeight="1" spans="1:9">
      <c r="A10" s="62" t="s">
        <v>37</v>
      </c>
      <c r="B10" s="60" t="s">
        <v>38</v>
      </c>
      <c r="C10" s="60" t="s">
        <v>39</v>
      </c>
      <c r="D10" s="60" t="s">
        <v>40</v>
      </c>
      <c r="E10" s="60" t="s">
        <v>41</v>
      </c>
      <c r="F10" s="60" t="s">
        <v>42</v>
      </c>
      <c r="G10" s="60" t="s">
        <v>17</v>
      </c>
      <c r="H10" s="60" t="s">
        <v>18</v>
      </c>
      <c r="I10" s="60" t="s">
        <v>43</v>
      </c>
    </row>
    <row r="11" s="55" customFormat="1" ht="24" customHeight="1" spans="1:9">
      <c r="A11" s="62"/>
      <c r="B11" s="62" t="s">
        <v>44</v>
      </c>
      <c r="C11" s="62" t="s">
        <v>45</v>
      </c>
      <c r="D11" s="68" t="s">
        <v>46</v>
      </c>
      <c r="E11" s="70" t="s">
        <v>47</v>
      </c>
      <c r="F11" s="71" t="s">
        <v>48</v>
      </c>
      <c r="G11" s="72">
        <v>2.7</v>
      </c>
      <c r="H11" s="73">
        <v>2.7</v>
      </c>
      <c r="I11" s="82"/>
    </row>
    <row r="12" s="55" customFormat="1" ht="24" customHeight="1" spans="1:9">
      <c r="A12" s="62"/>
      <c r="B12" s="62"/>
      <c r="C12" s="62"/>
      <c r="D12" s="68" t="s">
        <v>49</v>
      </c>
      <c r="E12" s="70" t="s">
        <v>47</v>
      </c>
      <c r="F12" s="71" t="s">
        <v>48</v>
      </c>
      <c r="G12" s="72">
        <v>2.7</v>
      </c>
      <c r="H12" s="73">
        <v>2.7</v>
      </c>
      <c r="I12" s="82"/>
    </row>
    <row r="13" s="55" customFormat="1" ht="24" customHeight="1" spans="1:9">
      <c r="A13" s="62"/>
      <c r="B13" s="62"/>
      <c r="C13" s="62"/>
      <c r="D13" s="68" t="s">
        <v>50</v>
      </c>
      <c r="E13" s="70" t="s">
        <v>47</v>
      </c>
      <c r="F13" s="71" t="s">
        <v>48</v>
      </c>
      <c r="G13" s="72">
        <v>2.7</v>
      </c>
      <c r="H13" s="73">
        <v>2.7</v>
      </c>
      <c r="I13" s="82"/>
    </row>
    <row r="14" s="55" customFormat="1" ht="24" customHeight="1" spans="1:9">
      <c r="A14" s="62"/>
      <c r="B14" s="62"/>
      <c r="C14" s="62"/>
      <c r="D14" s="68" t="s">
        <v>51</v>
      </c>
      <c r="E14" s="70" t="s">
        <v>52</v>
      </c>
      <c r="F14" s="71" t="s">
        <v>53</v>
      </c>
      <c r="G14" s="72">
        <v>2.7</v>
      </c>
      <c r="H14" s="73">
        <v>2.7</v>
      </c>
      <c r="I14" s="82"/>
    </row>
    <row r="15" s="55" customFormat="1" ht="24" customHeight="1" spans="1:9">
      <c r="A15" s="62"/>
      <c r="B15" s="62"/>
      <c r="C15" s="62" t="s">
        <v>54</v>
      </c>
      <c r="D15" s="68" t="s">
        <v>55</v>
      </c>
      <c r="E15" s="74" t="s">
        <v>56</v>
      </c>
      <c r="F15" s="71" t="s">
        <v>48</v>
      </c>
      <c r="G15" s="72">
        <v>2.7</v>
      </c>
      <c r="H15" s="72">
        <v>2.7</v>
      </c>
      <c r="I15" s="64"/>
    </row>
    <row r="16" s="55" customFormat="1" ht="24" customHeight="1" spans="1:9">
      <c r="A16" s="62"/>
      <c r="B16" s="62"/>
      <c r="C16" s="62"/>
      <c r="D16" s="68" t="s">
        <v>57</v>
      </c>
      <c r="E16" s="74" t="s">
        <v>58</v>
      </c>
      <c r="F16" s="75">
        <v>1</v>
      </c>
      <c r="G16" s="72">
        <v>2.7</v>
      </c>
      <c r="H16" s="72">
        <v>2.7</v>
      </c>
      <c r="I16" s="64"/>
    </row>
    <row r="17" s="55" customFormat="1" ht="24" customHeight="1" spans="1:9">
      <c r="A17" s="62"/>
      <c r="B17" s="62"/>
      <c r="C17" s="62" t="s">
        <v>59</v>
      </c>
      <c r="D17" s="68" t="s">
        <v>60</v>
      </c>
      <c r="E17" s="76" t="s">
        <v>58</v>
      </c>
      <c r="F17" s="75">
        <v>1</v>
      </c>
      <c r="G17" s="72">
        <v>2.7</v>
      </c>
      <c r="H17" s="72">
        <v>2.7</v>
      </c>
      <c r="I17" s="64"/>
    </row>
    <row r="18" s="55" customFormat="1" ht="24" customHeight="1" spans="1:9">
      <c r="A18" s="62"/>
      <c r="B18" s="62"/>
      <c r="C18" s="62" t="s">
        <v>61</v>
      </c>
      <c r="D18" s="68" t="s">
        <v>62</v>
      </c>
      <c r="E18" s="74" t="s">
        <v>58</v>
      </c>
      <c r="F18" s="75">
        <v>1</v>
      </c>
      <c r="G18" s="72">
        <v>2.7</v>
      </c>
      <c r="H18" s="72">
        <v>2.7</v>
      </c>
      <c r="I18" s="64"/>
    </row>
    <row r="19" s="55" customFormat="1" ht="24" customHeight="1" spans="1:9">
      <c r="A19" s="62"/>
      <c r="B19" s="62"/>
      <c r="C19" s="62" t="s">
        <v>63</v>
      </c>
      <c r="D19" s="68" t="s">
        <v>64</v>
      </c>
      <c r="E19" s="74" t="s">
        <v>47</v>
      </c>
      <c r="F19" s="77">
        <v>1</v>
      </c>
      <c r="G19" s="72">
        <v>2.7</v>
      </c>
      <c r="H19" s="72">
        <v>2.7</v>
      </c>
      <c r="I19" s="82"/>
    </row>
    <row r="20" s="55" customFormat="1" ht="24" customHeight="1" spans="1:9">
      <c r="A20" s="62"/>
      <c r="B20" s="62"/>
      <c r="C20" s="62" t="s">
        <v>65</v>
      </c>
      <c r="D20" s="68" t="s">
        <v>66</v>
      </c>
      <c r="E20" s="74" t="s">
        <v>56</v>
      </c>
      <c r="F20" s="77">
        <v>1</v>
      </c>
      <c r="G20" s="72">
        <v>2.7</v>
      </c>
      <c r="H20" s="72">
        <v>2.7</v>
      </c>
      <c r="I20" s="64"/>
    </row>
    <row r="21" s="55" customFormat="1" ht="24" customHeight="1" spans="1:9">
      <c r="A21" s="62"/>
      <c r="B21" s="78" t="s">
        <v>67</v>
      </c>
      <c r="C21" s="62" t="s">
        <v>68</v>
      </c>
      <c r="D21" s="79" t="s">
        <v>69</v>
      </c>
      <c r="E21" s="70" t="s">
        <v>70</v>
      </c>
      <c r="F21" s="71" t="s">
        <v>48</v>
      </c>
      <c r="G21" s="72">
        <v>6</v>
      </c>
      <c r="H21" s="72">
        <v>6</v>
      </c>
      <c r="I21" s="64"/>
    </row>
    <row r="22" s="55" customFormat="1" ht="24" customHeight="1" spans="1:9">
      <c r="A22" s="62"/>
      <c r="B22" s="78"/>
      <c r="C22" s="62"/>
      <c r="D22" s="79" t="s">
        <v>71</v>
      </c>
      <c r="E22" s="70" t="s">
        <v>47</v>
      </c>
      <c r="F22" s="71" t="s">
        <v>48</v>
      </c>
      <c r="G22" s="72">
        <v>6</v>
      </c>
      <c r="H22" s="72">
        <v>6</v>
      </c>
      <c r="I22" s="64"/>
    </row>
    <row r="23" s="55" customFormat="1" ht="24" customHeight="1" spans="1:9">
      <c r="A23" s="62"/>
      <c r="B23" s="78"/>
      <c r="C23" s="62"/>
      <c r="D23" s="79" t="s">
        <v>72</v>
      </c>
      <c r="E23" s="70" t="s">
        <v>47</v>
      </c>
      <c r="F23" s="71" t="s">
        <v>48</v>
      </c>
      <c r="G23" s="72">
        <v>6</v>
      </c>
      <c r="H23" s="72">
        <v>6</v>
      </c>
      <c r="I23" s="64"/>
    </row>
    <row r="24" s="55" customFormat="1" ht="24" customHeight="1" spans="1:9">
      <c r="A24" s="62"/>
      <c r="B24" s="78"/>
      <c r="C24" s="62" t="s">
        <v>73</v>
      </c>
      <c r="D24" s="79" t="s">
        <v>74</v>
      </c>
      <c r="E24" s="70" t="s">
        <v>75</v>
      </c>
      <c r="F24" s="71" t="s">
        <v>48</v>
      </c>
      <c r="G24" s="72">
        <v>6</v>
      </c>
      <c r="H24" s="72">
        <v>6</v>
      </c>
      <c r="I24" s="64"/>
    </row>
    <row r="25" s="55" customFormat="1" ht="24" customHeight="1" spans="1:9">
      <c r="A25" s="62"/>
      <c r="B25" s="78"/>
      <c r="C25" s="62"/>
      <c r="D25" s="79" t="s">
        <v>76</v>
      </c>
      <c r="E25" s="70" t="s">
        <v>77</v>
      </c>
      <c r="F25" s="71" t="s">
        <v>48</v>
      </c>
      <c r="G25" s="72">
        <v>6</v>
      </c>
      <c r="H25" s="72">
        <v>6</v>
      </c>
      <c r="I25" s="64"/>
    </row>
    <row r="26" s="55" customFormat="1" ht="24" customHeight="1" spans="1:9">
      <c r="A26" s="62"/>
      <c r="B26" s="78"/>
      <c r="C26" s="62"/>
      <c r="D26" s="79" t="s">
        <v>78</v>
      </c>
      <c r="E26" s="70" t="s">
        <v>47</v>
      </c>
      <c r="F26" s="71" t="s">
        <v>48</v>
      </c>
      <c r="G26" s="72">
        <v>6</v>
      </c>
      <c r="H26" s="72">
        <v>6</v>
      </c>
      <c r="I26" s="64"/>
    </row>
    <row r="27" s="55" customFormat="1" ht="24" customHeight="1" spans="1:9">
      <c r="A27" s="62"/>
      <c r="B27" s="78"/>
      <c r="C27" s="62" t="s">
        <v>79</v>
      </c>
      <c r="D27" s="68" t="s">
        <v>80</v>
      </c>
      <c r="E27" s="74" t="s">
        <v>81</v>
      </c>
      <c r="F27" s="62">
        <v>1</v>
      </c>
      <c r="G27" s="72">
        <v>6</v>
      </c>
      <c r="H27" s="72">
        <v>0</v>
      </c>
      <c r="I27" s="83" t="s">
        <v>82</v>
      </c>
    </row>
    <row r="28" s="55" customFormat="1" ht="24" customHeight="1" spans="1:9">
      <c r="A28" s="62"/>
      <c r="B28" s="78"/>
      <c r="C28" s="62"/>
      <c r="D28" s="68" t="s">
        <v>83</v>
      </c>
      <c r="E28" s="76" t="s">
        <v>84</v>
      </c>
      <c r="F28" s="62">
        <v>0</v>
      </c>
      <c r="G28" s="72">
        <v>6</v>
      </c>
      <c r="H28" s="72">
        <v>0</v>
      </c>
      <c r="I28" s="83" t="s">
        <v>82</v>
      </c>
    </row>
    <row r="29" s="55" customFormat="1" ht="24" customHeight="1" spans="1:9">
      <c r="A29" s="62"/>
      <c r="B29" s="62" t="s">
        <v>85</v>
      </c>
      <c r="C29" s="62" t="s">
        <v>86</v>
      </c>
      <c r="D29" s="68" t="s">
        <v>87</v>
      </c>
      <c r="E29" s="74" t="s">
        <v>88</v>
      </c>
      <c r="F29" s="77">
        <v>1</v>
      </c>
      <c r="G29" s="72">
        <v>3</v>
      </c>
      <c r="H29" s="73">
        <v>3</v>
      </c>
      <c r="I29" s="64"/>
    </row>
    <row r="30" s="55" customFormat="1" ht="24" customHeight="1" spans="1:9">
      <c r="A30" s="62"/>
      <c r="B30" s="62"/>
      <c r="C30" s="62" t="s">
        <v>89</v>
      </c>
      <c r="D30" s="68" t="s">
        <v>90</v>
      </c>
      <c r="E30" s="74" t="s">
        <v>88</v>
      </c>
      <c r="F30" s="76" t="s">
        <v>91</v>
      </c>
      <c r="G30" s="72">
        <v>3</v>
      </c>
      <c r="H30" s="73">
        <v>3</v>
      </c>
      <c r="I30" s="64"/>
    </row>
    <row r="31" s="55" customFormat="1" ht="24" customHeight="1" spans="1:9">
      <c r="A31" s="62"/>
      <c r="B31" s="62"/>
      <c r="C31" s="62" t="s">
        <v>92</v>
      </c>
      <c r="D31" s="68" t="s">
        <v>93</v>
      </c>
      <c r="E31" s="74" t="s">
        <v>88</v>
      </c>
      <c r="F31" s="77">
        <v>1</v>
      </c>
      <c r="G31" s="72">
        <v>3</v>
      </c>
      <c r="H31" s="73">
        <v>3</v>
      </c>
      <c r="I31" s="64"/>
    </row>
    <row r="32" s="55" customFormat="1" ht="24" customHeight="1" spans="1:9">
      <c r="A32" s="62"/>
      <c r="B32" s="62" t="s">
        <v>94</v>
      </c>
      <c r="C32" s="62" t="s">
        <v>95</v>
      </c>
      <c r="D32" s="69" t="s">
        <v>96</v>
      </c>
      <c r="E32" s="74" t="s">
        <v>97</v>
      </c>
      <c r="F32" s="77">
        <v>1</v>
      </c>
      <c r="G32" s="72">
        <v>6</v>
      </c>
      <c r="H32" s="73">
        <v>6</v>
      </c>
      <c r="I32" s="64"/>
    </row>
    <row r="33" s="55" customFormat="1" ht="28.8" customHeight="1" spans="1:9">
      <c r="A33" s="60" t="s">
        <v>98</v>
      </c>
      <c r="B33" s="60"/>
      <c r="C33" s="60"/>
      <c r="D33" s="60"/>
      <c r="E33" s="60"/>
      <c r="F33" s="60"/>
      <c r="G33" s="60"/>
      <c r="H33" s="73">
        <f>SUM(H11:H32)+I4</f>
        <v>87.5759803699646</v>
      </c>
      <c r="I33" s="64"/>
    </row>
    <row r="34" s="55" customFormat="1" ht="30" customHeight="1" spans="1:9">
      <c r="A34" s="62" t="s">
        <v>99</v>
      </c>
      <c r="B34" s="62"/>
      <c r="C34" s="62"/>
      <c r="D34" s="62"/>
      <c r="E34" s="62"/>
      <c r="F34" s="62"/>
      <c r="G34" s="62"/>
      <c r="H34" s="62"/>
      <c r="I34" s="62"/>
    </row>
    <row r="35" s="56" customFormat="1" ht="77.1" customHeight="1" spans="1:9">
      <c r="A35" s="80" t="s">
        <v>100</v>
      </c>
      <c r="B35" s="80"/>
      <c r="C35" s="80"/>
      <c r="D35" s="80"/>
      <c r="E35" s="80"/>
      <c r="F35" s="80"/>
      <c r="G35" s="80"/>
      <c r="H35" s="80"/>
      <c r="I35" s="80"/>
    </row>
    <row r="36" s="56" customFormat="1" ht="42.75" customHeight="1" spans="1:9">
      <c r="A36" s="80" t="s">
        <v>101</v>
      </c>
      <c r="B36" s="80"/>
      <c r="C36" s="80"/>
      <c r="D36" s="80"/>
      <c r="E36" s="80"/>
      <c r="F36" s="80"/>
      <c r="G36" s="80"/>
      <c r="H36" s="80"/>
      <c r="I36" s="80"/>
    </row>
    <row r="37" s="55" customFormat="1" ht="14.4"/>
    <row r="38" s="55" customFormat="1" ht="14.4"/>
    <row r="39" s="55" customFormat="1" ht="14.4"/>
    <row r="40" s="55" customFormat="1" ht="14.4"/>
    <row r="41" s="55" customFormat="1" spans="16379:16381">
      <c r="XEY41" s="57"/>
      <c r="XEZ41" s="57"/>
      <c r="XFA41" s="57"/>
    </row>
  </sheetData>
  <mergeCells count="27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A33:G33"/>
    <mergeCell ref="A34:I34"/>
    <mergeCell ref="A35:I35"/>
    <mergeCell ref="A36:I36"/>
    <mergeCell ref="A3:A6"/>
    <mergeCell ref="A7:A9"/>
    <mergeCell ref="A10:A32"/>
    <mergeCell ref="B11:B20"/>
    <mergeCell ref="B21:B28"/>
    <mergeCell ref="B29:B31"/>
    <mergeCell ref="C11:C14"/>
    <mergeCell ref="C15:C16"/>
    <mergeCell ref="C21:C23"/>
    <mergeCell ref="C24:C26"/>
    <mergeCell ref="C27:C28"/>
  </mergeCells>
  <pageMargins left="0.75" right="0.75" top="1" bottom="1" header="0.5" footer="0.5"/>
  <pageSetup paperSize="9" scale="6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J8" sqref="J8"/>
    </sheetView>
  </sheetViews>
  <sheetFormatPr defaultColWidth="9" defaultRowHeight="14.4"/>
  <cols>
    <col min="1" max="1" width="8.11111111111111" style="40" customWidth="1"/>
    <col min="2" max="2" width="40.6666666666667" customWidth="1"/>
    <col min="3" max="4" width="12.6666666666667" customWidth="1"/>
    <col min="5" max="6" width="13.2222222222222" customWidth="1"/>
    <col min="7" max="11" width="12.6666666666667" customWidth="1"/>
  </cols>
  <sheetData>
    <row r="1" ht="57" customHeight="1" spans="1:11">
      <c r="A1" s="41" t="s">
        <v>102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="39" customFormat="1" ht="30" customHeight="1" spans="1:11">
      <c r="A2" s="43" t="s">
        <v>103</v>
      </c>
      <c r="B2" s="44" t="s">
        <v>104</v>
      </c>
      <c r="C2" s="45" t="s">
        <v>105</v>
      </c>
      <c r="D2" s="44" t="s">
        <v>106</v>
      </c>
      <c r="E2" s="44"/>
      <c r="F2" s="44"/>
      <c r="G2" s="44"/>
      <c r="H2" s="44"/>
      <c r="I2" s="44"/>
      <c r="J2" s="43" t="s">
        <v>107</v>
      </c>
      <c r="K2" s="43" t="s">
        <v>108</v>
      </c>
    </row>
    <row r="3" s="39" customFormat="1" ht="30" customHeight="1" spans="1:11">
      <c r="A3" s="46"/>
      <c r="B3" s="44"/>
      <c r="C3" s="45"/>
      <c r="D3" s="44" t="s">
        <v>14</v>
      </c>
      <c r="E3" s="44"/>
      <c r="F3" s="44"/>
      <c r="G3" s="44"/>
      <c r="H3" s="44" t="s">
        <v>109</v>
      </c>
      <c r="I3" s="44" t="s">
        <v>110</v>
      </c>
      <c r="J3" s="46"/>
      <c r="K3" s="46"/>
    </row>
    <row r="4" s="39" customFormat="1" ht="30" customHeight="1" spans="1:11">
      <c r="A4" s="47"/>
      <c r="B4" s="44"/>
      <c r="C4" s="45"/>
      <c r="D4" s="45" t="s">
        <v>111</v>
      </c>
      <c r="E4" s="44" t="s">
        <v>112</v>
      </c>
      <c r="F4" s="44" t="s">
        <v>113</v>
      </c>
      <c r="G4" s="44" t="s">
        <v>114</v>
      </c>
      <c r="H4" s="44"/>
      <c r="I4" s="45"/>
      <c r="J4" s="47"/>
      <c r="K4" s="46"/>
    </row>
    <row r="5" ht="30" customHeight="1" spans="1:12">
      <c r="A5" s="48">
        <v>1</v>
      </c>
      <c r="B5" s="49" t="s">
        <v>115</v>
      </c>
      <c r="C5" s="50"/>
      <c r="D5" s="48">
        <v>237</v>
      </c>
      <c r="E5" s="51">
        <v>237</v>
      </c>
      <c r="F5" s="51"/>
      <c r="G5" s="51"/>
      <c r="H5" s="48">
        <v>237</v>
      </c>
      <c r="I5" s="53">
        <v>1</v>
      </c>
      <c r="J5" s="48">
        <v>100</v>
      </c>
      <c r="K5" s="48"/>
      <c r="L5" s="40"/>
    </row>
    <row r="6" ht="30" customHeight="1" spans="1:12">
      <c r="A6" s="48">
        <v>2</v>
      </c>
      <c r="B6" s="52" t="s">
        <v>116</v>
      </c>
      <c r="C6" s="52"/>
      <c r="D6" s="52">
        <v>30</v>
      </c>
      <c r="E6" s="48">
        <v>30</v>
      </c>
      <c r="F6" s="48"/>
      <c r="G6" s="48"/>
      <c r="H6" s="48">
        <v>30</v>
      </c>
      <c r="I6" s="53">
        <v>1</v>
      </c>
      <c r="J6" s="48">
        <v>100</v>
      </c>
      <c r="K6" s="48"/>
      <c r="L6" s="40"/>
    </row>
    <row r="7" ht="30" customHeight="1" spans="1:12">
      <c r="A7" s="48"/>
      <c r="B7" s="50"/>
      <c r="C7" s="50"/>
      <c r="D7" s="48"/>
      <c r="E7" s="48"/>
      <c r="F7" s="48"/>
      <c r="G7" s="48"/>
      <c r="H7" s="48"/>
      <c r="I7" s="48"/>
      <c r="J7" s="48"/>
      <c r="K7" s="48"/>
      <c r="L7" s="40"/>
    </row>
    <row r="8" ht="30" customHeight="1" spans="1:11">
      <c r="A8" s="48"/>
      <c r="B8" s="50"/>
      <c r="C8" s="50"/>
      <c r="D8" s="48"/>
      <c r="E8" s="48"/>
      <c r="F8" s="48"/>
      <c r="G8" s="48"/>
      <c r="H8" s="48"/>
      <c r="I8" s="48"/>
      <c r="J8" s="48"/>
      <c r="K8" s="50"/>
    </row>
    <row r="9" ht="30" customHeight="1" spans="1:11">
      <c r="A9" s="48"/>
      <c r="B9" s="50"/>
      <c r="C9" s="50"/>
      <c r="D9" s="48"/>
      <c r="E9" s="48"/>
      <c r="F9" s="48"/>
      <c r="G9" s="48"/>
      <c r="H9" s="48"/>
      <c r="I9" s="48"/>
      <c r="J9" s="48"/>
      <c r="K9" s="50"/>
    </row>
    <row r="10" ht="30" customHeight="1" spans="1:11">
      <c r="A10" s="48"/>
      <c r="B10" s="50"/>
      <c r="C10" s="50"/>
      <c r="D10" s="48"/>
      <c r="E10" s="48"/>
      <c r="F10" s="48"/>
      <c r="G10" s="48"/>
      <c r="H10" s="48"/>
      <c r="I10" s="48"/>
      <c r="J10" s="48"/>
      <c r="K10" s="50"/>
    </row>
    <row r="11" ht="30" customHeight="1" spans="1:11">
      <c r="A11" s="48"/>
      <c r="B11" s="52" t="s">
        <v>117</v>
      </c>
      <c r="C11" s="50"/>
      <c r="D11" s="48">
        <f>D5+D6</f>
        <v>267</v>
      </c>
      <c r="E11" s="48">
        <f>E5+E6</f>
        <v>267</v>
      </c>
      <c r="F11" s="48"/>
      <c r="G11" s="48"/>
      <c r="H11" s="48">
        <f>H5+H6</f>
        <v>267</v>
      </c>
      <c r="I11" s="54">
        <f>H11/E11</f>
        <v>1</v>
      </c>
      <c r="J11" s="48"/>
      <c r="K11" s="50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0"/>
  <sheetViews>
    <sheetView workbookViewId="0">
      <selection activeCell="C27" sqref="C27:C29"/>
    </sheetView>
  </sheetViews>
  <sheetFormatPr defaultColWidth="9" defaultRowHeight="14.4"/>
  <cols>
    <col min="1" max="1" width="8.11111111111111" customWidth="1"/>
    <col min="2" max="2" width="11" customWidth="1"/>
    <col min="3" max="3" width="13.2222222222222" customWidth="1"/>
    <col min="4" max="4" width="10.6666666666667" customWidth="1"/>
    <col min="5" max="5" width="12.3333333333333" customWidth="1"/>
    <col min="6" max="6" width="1.66666666666667" hidden="1" customWidth="1"/>
    <col min="7" max="8" width="13.4444444444444" customWidth="1"/>
    <col min="9" max="9" width="6.88888888888889" customWidth="1"/>
    <col min="10" max="10" width="2.11111111111111" customWidth="1"/>
    <col min="11" max="11" width="7.44444444444444" customWidth="1"/>
    <col min="12" max="12" width="3.44444444444444" customWidth="1"/>
    <col min="13" max="13" width="9.44444444444444" customWidth="1"/>
    <col min="14" max="14" width="4.33333333333333" customWidth="1"/>
  </cols>
  <sheetData>
    <row r="1" ht="42" customHeight="1" spans="1:14">
      <c r="A1" s="26" t="s">
        <v>118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ht="21" customHeight="1" spans="1:14">
      <c r="A2" s="3" t="s">
        <v>104</v>
      </c>
      <c r="B2" s="3"/>
      <c r="C2" s="3" t="s">
        <v>115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1" customHeight="1" spans="1:14">
      <c r="A3" s="3" t="s">
        <v>105</v>
      </c>
      <c r="B3" s="3"/>
      <c r="C3" s="3" t="s">
        <v>119</v>
      </c>
      <c r="D3" s="3"/>
      <c r="E3" s="3"/>
      <c r="F3" s="3"/>
      <c r="G3" s="3"/>
      <c r="H3" s="3" t="s">
        <v>120</v>
      </c>
      <c r="I3" s="3"/>
      <c r="J3" s="3" t="s">
        <v>11</v>
      </c>
      <c r="K3" s="3"/>
      <c r="L3" s="3"/>
      <c r="M3" s="3"/>
      <c r="N3" s="3"/>
    </row>
    <row r="4" ht="15" customHeight="1" spans="1:14">
      <c r="A4" s="3" t="s">
        <v>106</v>
      </c>
      <c r="B4" s="3"/>
      <c r="C4" s="3"/>
      <c r="D4" s="3"/>
      <c r="E4" s="3" t="s">
        <v>13</v>
      </c>
      <c r="F4" s="3" t="s">
        <v>121</v>
      </c>
      <c r="G4" s="3"/>
      <c r="H4" s="3" t="s">
        <v>122</v>
      </c>
      <c r="I4" s="3"/>
      <c r="J4" s="3" t="s">
        <v>17</v>
      </c>
      <c r="K4" s="3"/>
      <c r="L4" s="3" t="s">
        <v>123</v>
      </c>
      <c r="M4" s="3"/>
      <c r="N4" s="3" t="s">
        <v>18</v>
      </c>
    </row>
    <row r="5" ht="15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5" customHeight="1" spans="1:14">
      <c r="A6" s="3"/>
      <c r="B6" s="3"/>
      <c r="C6" s="4" t="s">
        <v>124</v>
      </c>
      <c r="D6" s="4"/>
      <c r="E6" s="3">
        <v>121</v>
      </c>
      <c r="F6" s="3">
        <v>237</v>
      </c>
      <c r="G6" s="3"/>
      <c r="H6" s="3">
        <v>237</v>
      </c>
      <c r="I6" s="3"/>
      <c r="J6" s="3">
        <v>10</v>
      </c>
      <c r="K6" s="3"/>
      <c r="L6" s="3">
        <v>100</v>
      </c>
      <c r="M6" s="3"/>
      <c r="N6" s="3">
        <v>10</v>
      </c>
    </row>
    <row r="7" ht="15" customHeight="1" spans="1:14">
      <c r="A7" s="3"/>
      <c r="B7" s="3"/>
      <c r="C7" s="3" t="s">
        <v>125</v>
      </c>
      <c r="D7" s="3"/>
      <c r="E7" s="3">
        <v>121</v>
      </c>
      <c r="F7" s="3">
        <v>237</v>
      </c>
      <c r="G7" s="3"/>
      <c r="H7" s="3">
        <v>237</v>
      </c>
      <c r="I7" s="3"/>
      <c r="J7" s="3" t="s">
        <v>27</v>
      </c>
      <c r="K7" s="3"/>
      <c r="L7" s="3"/>
      <c r="M7" s="3"/>
      <c r="N7" s="3" t="s">
        <v>27</v>
      </c>
    </row>
    <row r="8" ht="15" customHeight="1" spans="1:14">
      <c r="A8" s="3"/>
      <c r="B8" s="3"/>
      <c r="C8" s="3" t="s">
        <v>126</v>
      </c>
      <c r="D8" s="3"/>
      <c r="E8" s="3"/>
      <c r="F8" s="3"/>
      <c r="G8" s="3"/>
      <c r="H8" s="3"/>
      <c r="I8" s="3"/>
      <c r="J8" s="3" t="s">
        <v>27</v>
      </c>
      <c r="K8" s="3"/>
      <c r="L8" s="3"/>
      <c r="M8" s="3"/>
      <c r="N8" s="3" t="s">
        <v>27</v>
      </c>
    </row>
    <row r="9" ht="15" customHeight="1" spans="1:14">
      <c r="A9" s="3"/>
      <c r="B9" s="3"/>
      <c r="C9" s="3" t="s">
        <v>114</v>
      </c>
      <c r="D9" s="3"/>
      <c r="E9" s="3"/>
      <c r="F9" s="3"/>
      <c r="G9" s="3"/>
      <c r="H9" s="3"/>
      <c r="I9" s="3"/>
      <c r="J9" s="3" t="s">
        <v>27</v>
      </c>
      <c r="K9" s="3"/>
      <c r="L9" s="3"/>
      <c r="M9" s="3"/>
      <c r="N9" s="3" t="s">
        <v>27</v>
      </c>
    </row>
    <row r="10" ht="15" customHeight="1" spans="1:14">
      <c r="A10" s="3" t="s">
        <v>127</v>
      </c>
      <c r="B10" s="3" t="s">
        <v>31</v>
      </c>
      <c r="C10" s="3"/>
      <c r="D10" s="3"/>
      <c r="E10" s="3"/>
      <c r="F10" s="3"/>
      <c r="G10" s="3"/>
      <c r="H10" s="3" t="s">
        <v>128</v>
      </c>
      <c r="I10" s="3"/>
      <c r="J10" s="3"/>
      <c r="K10" s="3"/>
      <c r="L10" s="3"/>
      <c r="M10" s="3"/>
      <c r="N10" s="3"/>
    </row>
    <row r="11" ht="74.1" customHeight="1" spans="1:14">
      <c r="A11" s="3"/>
      <c r="B11" s="28" t="s">
        <v>129</v>
      </c>
      <c r="C11" s="28"/>
      <c r="D11" s="28"/>
      <c r="E11" s="28"/>
      <c r="F11" s="28"/>
      <c r="G11" s="28"/>
      <c r="H11" s="28" t="s">
        <v>130</v>
      </c>
      <c r="I11" s="28"/>
      <c r="J11" s="28"/>
      <c r="K11" s="28"/>
      <c r="L11" s="28"/>
      <c r="M11" s="28"/>
      <c r="N11" s="28"/>
    </row>
    <row r="12" ht="27.6" customHeight="1" spans="1:14">
      <c r="A12" s="5" t="s">
        <v>131</v>
      </c>
      <c r="B12" s="6" t="s">
        <v>38</v>
      </c>
      <c r="C12" s="6" t="s">
        <v>39</v>
      </c>
      <c r="D12" s="6" t="s">
        <v>40</v>
      </c>
      <c r="E12" s="6"/>
      <c r="F12" s="6"/>
      <c r="G12" s="6" t="s">
        <v>41</v>
      </c>
      <c r="H12" s="6" t="s">
        <v>42</v>
      </c>
      <c r="I12" s="6" t="s">
        <v>17</v>
      </c>
      <c r="J12" s="6"/>
      <c r="K12" s="6" t="s">
        <v>18</v>
      </c>
      <c r="L12" s="6"/>
      <c r="M12" s="6" t="s">
        <v>43</v>
      </c>
      <c r="N12" s="6"/>
    </row>
    <row r="13" ht="22.95" customHeight="1" spans="1:14">
      <c r="A13" s="5"/>
      <c r="B13" s="6" t="s">
        <v>132</v>
      </c>
      <c r="C13" s="29" t="s">
        <v>133</v>
      </c>
      <c r="D13" s="30" t="s">
        <v>69</v>
      </c>
      <c r="E13" s="30"/>
      <c r="F13" s="30"/>
      <c r="G13" s="31" t="s">
        <v>70</v>
      </c>
      <c r="H13" s="31" t="s">
        <v>48</v>
      </c>
      <c r="I13" s="36">
        <v>4.16</v>
      </c>
      <c r="J13" s="37"/>
      <c r="K13" s="36">
        <v>4.16</v>
      </c>
      <c r="L13" s="37"/>
      <c r="M13" s="29"/>
      <c r="N13" s="29"/>
    </row>
    <row r="14" ht="22.95" customHeight="1" spans="1:14">
      <c r="A14" s="5"/>
      <c r="B14" s="6"/>
      <c r="C14" s="29"/>
      <c r="D14" s="30" t="s">
        <v>134</v>
      </c>
      <c r="E14" s="30"/>
      <c r="F14" s="30"/>
      <c r="G14" s="31" t="s">
        <v>135</v>
      </c>
      <c r="H14" s="31" t="s">
        <v>136</v>
      </c>
      <c r="I14" s="36">
        <v>4.16</v>
      </c>
      <c r="J14" s="37"/>
      <c r="K14" s="36">
        <v>4.16</v>
      </c>
      <c r="L14" s="37"/>
      <c r="M14" s="29"/>
      <c r="N14" s="29"/>
    </row>
    <row r="15" ht="22.95" customHeight="1" spans="1:14">
      <c r="A15" s="5"/>
      <c r="B15" s="6"/>
      <c r="C15" s="29"/>
      <c r="D15" s="32" t="s">
        <v>137</v>
      </c>
      <c r="E15" s="33"/>
      <c r="F15" s="34"/>
      <c r="G15" s="31" t="s">
        <v>138</v>
      </c>
      <c r="H15" s="31" t="s">
        <v>139</v>
      </c>
      <c r="I15" s="36">
        <v>4.24</v>
      </c>
      <c r="J15" s="37"/>
      <c r="K15" s="36">
        <v>4.24</v>
      </c>
      <c r="L15" s="37"/>
      <c r="M15" s="36"/>
      <c r="N15" s="37"/>
    </row>
    <row r="16" ht="22.95" customHeight="1" spans="1:14">
      <c r="A16" s="5"/>
      <c r="B16" s="6"/>
      <c r="C16" s="29"/>
      <c r="D16" s="32" t="s">
        <v>140</v>
      </c>
      <c r="E16" s="33"/>
      <c r="F16" s="34"/>
      <c r="G16" s="31" t="s">
        <v>141</v>
      </c>
      <c r="H16" s="31" t="s">
        <v>48</v>
      </c>
      <c r="I16" s="36">
        <v>4.16</v>
      </c>
      <c r="J16" s="37"/>
      <c r="K16" s="36">
        <v>4.16</v>
      </c>
      <c r="L16" s="37"/>
      <c r="M16" s="36"/>
      <c r="N16" s="37"/>
    </row>
    <row r="17" ht="22.95" customHeight="1" spans="1:14">
      <c r="A17" s="5"/>
      <c r="B17" s="6"/>
      <c r="C17" s="29"/>
      <c r="D17" s="32" t="s">
        <v>142</v>
      </c>
      <c r="E17" s="33"/>
      <c r="F17" s="34"/>
      <c r="G17" s="31" t="s">
        <v>135</v>
      </c>
      <c r="H17" s="31" t="s">
        <v>136</v>
      </c>
      <c r="I17" s="36">
        <v>4.16</v>
      </c>
      <c r="J17" s="37"/>
      <c r="K17" s="36">
        <v>4.16</v>
      </c>
      <c r="L17" s="37"/>
      <c r="M17" s="36"/>
      <c r="N17" s="37"/>
    </row>
    <row r="18" ht="22.95" customHeight="1" spans="1:14">
      <c r="A18" s="5"/>
      <c r="B18" s="6"/>
      <c r="C18" s="29" t="s">
        <v>143</v>
      </c>
      <c r="D18" s="30" t="s">
        <v>144</v>
      </c>
      <c r="E18" s="30"/>
      <c r="F18" s="30"/>
      <c r="G18" s="31" t="s">
        <v>47</v>
      </c>
      <c r="H18" s="31" t="s">
        <v>48</v>
      </c>
      <c r="I18" s="29">
        <v>4.16</v>
      </c>
      <c r="J18" s="29"/>
      <c r="K18" s="29">
        <v>4.16</v>
      </c>
      <c r="L18" s="29"/>
      <c r="M18" s="29"/>
      <c r="N18" s="29"/>
    </row>
    <row r="19" ht="22.95" customHeight="1" spans="1:14">
      <c r="A19" s="5"/>
      <c r="B19" s="6"/>
      <c r="C19" s="29"/>
      <c r="D19" s="30" t="s">
        <v>145</v>
      </c>
      <c r="E19" s="30"/>
      <c r="F19" s="30"/>
      <c r="G19" s="31" t="s">
        <v>146</v>
      </c>
      <c r="H19" s="31" t="s">
        <v>48</v>
      </c>
      <c r="I19" s="29">
        <v>4.16</v>
      </c>
      <c r="J19" s="29"/>
      <c r="K19" s="29">
        <v>4.16</v>
      </c>
      <c r="L19" s="29"/>
      <c r="M19" s="29"/>
      <c r="N19" s="29"/>
    </row>
    <row r="20" ht="22.95" customHeight="1" spans="1:14">
      <c r="A20" s="5"/>
      <c r="B20" s="6"/>
      <c r="C20" s="29"/>
      <c r="D20" s="32" t="s">
        <v>147</v>
      </c>
      <c r="E20" s="33"/>
      <c r="F20" s="34"/>
      <c r="G20" s="31" t="s">
        <v>47</v>
      </c>
      <c r="H20" s="31" t="s">
        <v>48</v>
      </c>
      <c r="I20" s="36">
        <v>4.16</v>
      </c>
      <c r="J20" s="37"/>
      <c r="K20" s="29">
        <v>4.16</v>
      </c>
      <c r="L20" s="29"/>
      <c r="M20" s="36"/>
      <c r="N20" s="37"/>
    </row>
    <row r="21" ht="28.2" customHeight="1" spans="1:14">
      <c r="A21" s="5"/>
      <c r="B21" s="6"/>
      <c r="C21" s="29" t="s">
        <v>148</v>
      </c>
      <c r="D21" s="30" t="s">
        <v>149</v>
      </c>
      <c r="E21" s="30"/>
      <c r="F21" s="30"/>
      <c r="G21" s="31" t="s">
        <v>47</v>
      </c>
      <c r="H21" s="31" t="s">
        <v>48</v>
      </c>
      <c r="I21" s="36">
        <v>4.16</v>
      </c>
      <c r="J21" s="37"/>
      <c r="K21" s="36">
        <v>4.16</v>
      </c>
      <c r="L21" s="37"/>
      <c r="M21" s="29"/>
      <c r="N21" s="29"/>
    </row>
    <row r="22" ht="25.8" customHeight="1" spans="1:14">
      <c r="A22" s="5"/>
      <c r="B22" s="6"/>
      <c r="C22" s="29"/>
      <c r="D22" s="30" t="s">
        <v>150</v>
      </c>
      <c r="E22" s="30"/>
      <c r="F22" s="30"/>
      <c r="G22" s="31" t="s">
        <v>47</v>
      </c>
      <c r="H22" s="35">
        <v>0.7</v>
      </c>
      <c r="I22" s="36">
        <v>4.16</v>
      </c>
      <c r="J22" s="37"/>
      <c r="K22" s="36">
        <v>2.91</v>
      </c>
      <c r="L22" s="37"/>
      <c r="M22" s="38" t="s">
        <v>151</v>
      </c>
      <c r="N22" s="38"/>
    </row>
    <row r="23" ht="25.2" customHeight="1" spans="1:14">
      <c r="A23" s="5"/>
      <c r="B23" s="6"/>
      <c r="C23" s="6" t="s">
        <v>152</v>
      </c>
      <c r="D23" s="7" t="s">
        <v>153</v>
      </c>
      <c r="E23" s="7"/>
      <c r="F23" s="7"/>
      <c r="G23" s="8" t="s">
        <v>154</v>
      </c>
      <c r="H23" s="8" t="s">
        <v>155</v>
      </c>
      <c r="I23" s="21">
        <v>4.16</v>
      </c>
      <c r="J23" s="22"/>
      <c r="K23" s="6">
        <v>4.16</v>
      </c>
      <c r="L23" s="6"/>
      <c r="M23" s="6"/>
      <c r="N23" s="6"/>
    </row>
    <row r="24" ht="27.6" customHeight="1" spans="1:14">
      <c r="A24" s="5"/>
      <c r="B24" s="6"/>
      <c r="C24" s="6"/>
      <c r="D24" s="7" t="s">
        <v>156</v>
      </c>
      <c r="E24" s="7"/>
      <c r="F24" s="7"/>
      <c r="G24" s="8" t="s">
        <v>157</v>
      </c>
      <c r="H24" s="8" t="s">
        <v>158</v>
      </c>
      <c r="I24" s="21">
        <v>4.16</v>
      </c>
      <c r="J24" s="22"/>
      <c r="K24" s="6">
        <v>4.16</v>
      </c>
      <c r="L24" s="6"/>
      <c r="M24" s="6"/>
      <c r="N24" s="6"/>
    </row>
    <row r="25" ht="30.6" customHeight="1" spans="1:14">
      <c r="A25" s="5"/>
      <c r="B25" s="6" t="s">
        <v>159</v>
      </c>
      <c r="C25" s="6" t="s">
        <v>160</v>
      </c>
      <c r="D25" s="7" t="s">
        <v>74</v>
      </c>
      <c r="E25" s="7"/>
      <c r="F25" s="7"/>
      <c r="G25" s="8" t="s">
        <v>161</v>
      </c>
      <c r="H25" s="8" t="s">
        <v>48</v>
      </c>
      <c r="I25" s="21">
        <v>3.75</v>
      </c>
      <c r="J25" s="22"/>
      <c r="K25" s="6">
        <v>3.75</v>
      </c>
      <c r="L25" s="6"/>
      <c r="M25" s="6"/>
      <c r="N25" s="6"/>
    </row>
    <row r="26" ht="27.6" customHeight="1" spans="1:14">
      <c r="A26" s="5"/>
      <c r="B26" s="6"/>
      <c r="C26" s="6"/>
      <c r="D26" s="7" t="s">
        <v>162</v>
      </c>
      <c r="E26" s="7"/>
      <c r="F26" s="7"/>
      <c r="G26" s="8" t="s">
        <v>163</v>
      </c>
      <c r="H26" s="8" t="s">
        <v>48</v>
      </c>
      <c r="I26" s="21">
        <v>3.75</v>
      </c>
      <c r="J26" s="22"/>
      <c r="K26" s="6">
        <v>3.75</v>
      </c>
      <c r="L26" s="6"/>
      <c r="M26" s="6"/>
      <c r="N26" s="6"/>
    </row>
    <row r="27" ht="27.6" customHeight="1" spans="1:14">
      <c r="A27" s="5"/>
      <c r="B27" s="6"/>
      <c r="C27" s="13" t="s">
        <v>164</v>
      </c>
      <c r="D27" s="9" t="s">
        <v>165</v>
      </c>
      <c r="E27" s="10"/>
      <c r="F27" s="11"/>
      <c r="G27" s="8" t="s">
        <v>166</v>
      </c>
      <c r="H27" s="8" t="s">
        <v>48</v>
      </c>
      <c r="I27" s="21">
        <v>3.75</v>
      </c>
      <c r="J27" s="22"/>
      <c r="K27" s="21">
        <v>3.75</v>
      </c>
      <c r="L27" s="22"/>
      <c r="M27" s="21"/>
      <c r="N27" s="22"/>
    </row>
    <row r="28" ht="24.6" customHeight="1" spans="1:14">
      <c r="A28" s="5"/>
      <c r="B28" s="6"/>
      <c r="C28" s="14"/>
      <c r="D28" s="9" t="s">
        <v>167</v>
      </c>
      <c r="E28" s="10"/>
      <c r="F28" s="11"/>
      <c r="G28" s="8" t="s">
        <v>168</v>
      </c>
      <c r="H28" s="8" t="s">
        <v>48</v>
      </c>
      <c r="I28" s="21">
        <v>3.75</v>
      </c>
      <c r="J28" s="22"/>
      <c r="K28" s="21">
        <v>3.75</v>
      </c>
      <c r="L28" s="22"/>
      <c r="M28" s="21"/>
      <c r="N28" s="22"/>
    </row>
    <row r="29" ht="29.4" customHeight="1" spans="1:14">
      <c r="A29" s="5"/>
      <c r="B29" s="6"/>
      <c r="C29" s="15"/>
      <c r="D29" s="7" t="s">
        <v>76</v>
      </c>
      <c r="E29" s="7"/>
      <c r="F29" s="7"/>
      <c r="G29" s="8" t="s">
        <v>77</v>
      </c>
      <c r="H29" s="12">
        <v>0.85</v>
      </c>
      <c r="I29" s="21">
        <v>3.75</v>
      </c>
      <c r="J29" s="22"/>
      <c r="K29" s="6">
        <v>3.19</v>
      </c>
      <c r="L29" s="6"/>
      <c r="M29" s="6" t="s">
        <v>169</v>
      </c>
      <c r="N29" s="6"/>
    </row>
    <row r="30" ht="22.95" customHeight="1" spans="1:14">
      <c r="A30" s="5"/>
      <c r="B30" s="6"/>
      <c r="C30" s="13" t="s">
        <v>170</v>
      </c>
      <c r="D30" s="9" t="s">
        <v>171</v>
      </c>
      <c r="E30" s="10"/>
      <c r="F30" s="11"/>
      <c r="G30" s="8" t="s">
        <v>47</v>
      </c>
      <c r="H30" s="8" t="s">
        <v>48</v>
      </c>
      <c r="I30" s="21">
        <v>3.75</v>
      </c>
      <c r="J30" s="22"/>
      <c r="K30" s="21">
        <v>3.75</v>
      </c>
      <c r="L30" s="22"/>
      <c r="M30" s="21"/>
      <c r="N30" s="22"/>
    </row>
    <row r="31" ht="22.95" customHeight="1" spans="1:14">
      <c r="A31" s="5"/>
      <c r="B31" s="6"/>
      <c r="C31" s="15"/>
      <c r="D31" s="7" t="s">
        <v>172</v>
      </c>
      <c r="E31" s="7"/>
      <c r="F31" s="7"/>
      <c r="G31" s="8" t="s">
        <v>173</v>
      </c>
      <c r="H31" s="8" t="s">
        <v>48</v>
      </c>
      <c r="I31" s="21">
        <v>3.75</v>
      </c>
      <c r="J31" s="22"/>
      <c r="K31" s="6">
        <v>3.75</v>
      </c>
      <c r="L31" s="6"/>
      <c r="M31" s="6"/>
      <c r="N31" s="6"/>
    </row>
    <row r="32" ht="26.4" customHeight="1" spans="1:14">
      <c r="A32" s="5"/>
      <c r="B32" s="6"/>
      <c r="C32" s="6" t="s">
        <v>174</v>
      </c>
      <c r="D32" s="7" t="s">
        <v>175</v>
      </c>
      <c r="E32" s="7"/>
      <c r="F32" s="7"/>
      <c r="G32" s="8" t="s">
        <v>47</v>
      </c>
      <c r="H32" s="8" t="s">
        <v>48</v>
      </c>
      <c r="I32" s="21">
        <v>3.75</v>
      </c>
      <c r="J32" s="22"/>
      <c r="K32" s="6">
        <v>3.75</v>
      </c>
      <c r="L32" s="6"/>
      <c r="M32" s="6"/>
      <c r="N32" s="6"/>
    </row>
    <row r="33" ht="28.2" customHeight="1" spans="1:14">
      <c r="A33" s="5"/>
      <c r="B33" s="6" t="s">
        <v>176</v>
      </c>
      <c r="C33" s="6" t="s">
        <v>177</v>
      </c>
      <c r="D33" s="7" t="s">
        <v>178</v>
      </c>
      <c r="E33" s="7"/>
      <c r="F33" s="7"/>
      <c r="G33" s="8" t="s">
        <v>97</v>
      </c>
      <c r="H33" s="8" t="s">
        <v>48</v>
      </c>
      <c r="I33" s="21">
        <v>5</v>
      </c>
      <c r="J33" s="22"/>
      <c r="K33" s="6">
        <v>5</v>
      </c>
      <c r="L33" s="6"/>
      <c r="M33" s="6"/>
      <c r="N33" s="6"/>
    </row>
    <row r="34" ht="28.2" customHeight="1" spans="1:14">
      <c r="A34" s="5"/>
      <c r="B34" s="6"/>
      <c r="C34" s="6"/>
      <c r="D34" s="7" t="s">
        <v>179</v>
      </c>
      <c r="E34" s="7"/>
      <c r="F34" s="7"/>
      <c r="G34" s="8" t="s">
        <v>97</v>
      </c>
      <c r="H34" s="8" t="s">
        <v>48</v>
      </c>
      <c r="I34" s="21">
        <v>5</v>
      </c>
      <c r="J34" s="22"/>
      <c r="K34" s="6">
        <v>5</v>
      </c>
      <c r="L34" s="6"/>
      <c r="M34" s="6"/>
      <c r="N34" s="6"/>
    </row>
    <row r="35" ht="33" customHeight="1" spans="1:14">
      <c r="A35" s="7" t="s">
        <v>180</v>
      </c>
      <c r="B35" s="7"/>
      <c r="C35" s="7"/>
      <c r="D35" s="7"/>
      <c r="E35" s="7"/>
      <c r="F35" s="7"/>
      <c r="G35" s="7"/>
      <c r="H35" s="7"/>
      <c r="I35" s="7">
        <f>SUM(I13:J34)+J6</f>
        <v>100</v>
      </c>
      <c r="J35" s="7"/>
      <c r="K35" s="7">
        <f>SUM(K13:L34)+N6</f>
        <v>98.19</v>
      </c>
      <c r="L35" s="7"/>
      <c r="M35" s="24"/>
      <c r="N35" s="24"/>
    </row>
    <row r="36" ht="26.4" customHeight="1" spans="1:14">
      <c r="A36" s="16" t="s">
        <v>181</v>
      </c>
      <c r="B36" s="17" t="s">
        <v>99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25"/>
    </row>
    <row r="38" ht="51.9" customHeight="1"/>
    <row r="39" ht="41.1" customHeight="1"/>
    <row r="40" ht="15.9" customHeight="1"/>
  </sheetData>
  <mergeCells count="149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A35:H35"/>
    <mergeCell ref="I35:J35"/>
    <mergeCell ref="K35:L35"/>
    <mergeCell ref="M35:N35"/>
    <mergeCell ref="B36:N36"/>
    <mergeCell ref="A10:A11"/>
    <mergeCell ref="A12:A34"/>
    <mergeCell ref="B13:B24"/>
    <mergeCell ref="B25:B32"/>
    <mergeCell ref="B33:B34"/>
    <mergeCell ref="C13:C17"/>
    <mergeCell ref="C18:C20"/>
    <mergeCell ref="C21:C22"/>
    <mergeCell ref="C23:C24"/>
    <mergeCell ref="C25:C26"/>
    <mergeCell ref="C27:C29"/>
    <mergeCell ref="C30:C31"/>
    <mergeCell ref="C33:C34"/>
    <mergeCell ref="E4:E5"/>
    <mergeCell ref="N4:N5"/>
    <mergeCell ref="A4:B9"/>
    <mergeCell ref="C4:D5"/>
    <mergeCell ref="F4:G5"/>
    <mergeCell ref="H4:I5"/>
    <mergeCell ref="J4:K5"/>
    <mergeCell ref="L4:M5"/>
  </mergeCells>
  <pageMargins left="0.511811023622047" right="0.275590551181102" top="0.984251968503937" bottom="0.984251968503937" header="0.511811023622047" footer="0.511811023622047"/>
  <pageSetup paperSize="9" scale="8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5"/>
  <sheetViews>
    <sheetView workbookViewId="0">
      <selection activeCell="A1" sqref="A1:N1"/>
    </sheetView>
  </sheetViews>
  <sheetFormatPr defaultColWidth="9" defaultRowHeight="14.4"/>
  <cols>
    <col min="1" max="1" width="5.22222222222222" customWidth="1"/>
    <col min="3" max="3" width="13.2222222222222" customWidth="1"/>
    <col min="5" max="5" width="12.3333333333333" customWidth="1"/>
    <col min="6" max="6" width="0.444444444444444" customWidth="1"/>
    <col min="7" max="7" width="13.2222222222222" customWidth="1"/>
    <col min="8" max="8" width="10.1111111111111" customWidth="1"/>
    <col min="9" max="9" width="6.33333333333333" customWidth="1"/>
    <col min="10" max="10" width="4.33333333333333" customWidth="1"/>
    <col min="11" max="11" width="6.11111111111111" customWidth="1"/>
    <col min="12" max="12" width="3.55555555555556" customWidth="1"/>
    <col min="13" max="13" width="6" customWidth="1"/>
    <col min="14" max="14" width="6.77777777777778" customWidth="1"/>
  </cols>
  <sheetData>
    <row r="1" ht="42" customHeight="1" spans="1:14">
      <c r="A1" s="1" t="s">
        <v>182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5" customHeight="1" spans="1:14">
      <c r="A2" s="3" t="s">
        <v>104</v>
      </c>
      <c r="B2" s="3"/>
      <c r="C2" s="3" t="s">
        <v>183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" customHeight="1" spans="1:14">
      <c r="A3" s="3" t="s">
        <v>105</v>
      </c>
      <c r="B3" s="3"/>
      <c r="C3" s="3" t="s">
        <v>119</v>
      </c>
      <c r="D3" s="3"/>
      <c r="E3" s="3"/>
      <c r="F3" s="3"/>
      <c r="G3" s="3"/>
      <c r="H3" s="3" t="s">
        <v>120</v>
      </c>
      <c r="I3" s="3"/>
      <c r="J3" s="3" t="s">
        <v>11</v>
      </c>
      <c r="K3" s="3"/>
      <c r="L3" s="3"/>
      <c r="M3" s="3"/>
      <c r="N3" s="3"/>
    </row>
    <row r="4" ht="15" customHeight="1" spans="1:14">
      <c r="A4" s="3" t="s">
        <v>106</v>
      </c>
      <c r="B4" s="3"/>
      <c r="C4" s="3"/>
      <c r="D4" s="3"/>
      <c r="E4" s="3" t="s">
        <v>13</v>
      </c>
      <c r="F4" s="3" t="s">
        <v>121</v>
      </c>
      <c r="G4" s="3"/>
      <c r="H4" s="3" t="s">
        <v>122</v>
      </c>
      <c r="I4" s="3"/>
      <c r="J4" s="3" t="s">
        <v>17</v>
      </c>
      <c r="K4" s="3"/>
      <c r="L4" s="3" t="s">
        <v>123</v>
      </c>
      <c r="M4" s="3"/>
      <c r="N4" s="3" t="s">
        <v>18</v>
      </c>
    </row>
    <row r="5" ht="15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5" customHeight="1" spans="1:14">
      <c r="A6" s="3"/>
      <c r="B6" s="3"/>
      <c r="C6" s="4" t="s">
        <v>124</v>
      </c>
      <c r="D6" s="4"/>
      <c r="E6" s="3">
        <v>30</v>
      </c>
      <c r="F6" s="3">
        <v>30</v>
      </c>
      <c r="G6" s="3"/>
      <c r="H6" s="3">
        <v>30</v>
      </c>
      <c r="I6" s="3"/>
      <c r="J6" s="3">
        <v>10</v>
      </c>
      <c r="K6" s="3"/>
      <c r="L6" s="19">
        <f>H6/F6</f>
        <v>1</v>
      </c>
      <c r="M6" s="19"/>
      <c r="N6" s="20">
        <f>J6*L6</f>
        <v>10</v>
      </c>
    </row>
    <row r="7" ht="15" customHeight="1" spans="1:14">
      <c r="A7" s="3"/>
      <c r="B7" s="3"/>
      <c r="C7" s="3" t="s">
        <v>125</v>
      </c>
      <c r="D7" s="3"/>
      <c r="E7" s="3">
        <v>30</v>
      </c>
      <c r="F7" s="3">
        <v>30</v>
      </c>
      <c r="G7" s="3"/>
      <c r="H7" s="3"/>
      <c r="I7" s="3"/>
      <c r="J7" s="3" t="s">
        <v>27</v>
      </c>
      <c r="K7" s="3"/>
      <c r="L7" s="3"/>
      <c r="M7" s="3"/>
      <c r="N7" s="3" t="s">
        <v>27</v>
      </c>
    </row>
    <row r="8" ht="15" customHeight="1" spans="1:14">
      <c r="A8" s="3"/>
      <c r="B8" s="3"/>
      <c r="C8" s="3" t="s">
        <v>126</v>
      </c>
      <c r="D8" s="3"/>
      <c r="E8" s="3"/>
      <c r="F8" s="3"/>
      <c r="G8" s="3"/>
      <c r="H8" s="3"/>
      <c r="I8" s="3"/>
      <c r="J8" s="3" t="s">
        <v>27</v>
      </c>
      <c r="K8" s="3"/>
      <c r="L8" s="3"/>
      <c r="M8" s="3"/>
      <c r="N8" s="3" t="s">
        <v>27</v>
      </c>
    </row>
    <row r="9" ht="15" customHeight="1" spans="1:14">
      <c r="A9" s="3"/>
      <c r="B9" s="3"/>
      <c r="C9" s="3" t="s">
        <v>114</v>
      </c>
      <c r="D9" s="3"/>
      <c r="E9" s="3"/>
      <c r="F9" s="3"/>
      <c r="G9" s="3"/>
      <c r="H9" s="3"/>
      <c r="I9" s="3"/>
      <c r="J9" s="3" t="s">
        <v>27</v>
      </c>
      <c r="K9" s="3"/>
      <c r="L9" s="3"/>
      <c r="M9" s="3"/>
      <c r="N9" s="3" t="s">
        <v>27</v>
      </c>
    </row>
    <row r="10" ht="15" customHeight="1" spans="1:14">
      <c r="A10" s="3" t="s">
        <v>127</v>
      </c>
      <c r="B10" s="3" t="s">
        <v>31</v>
      </c>
      <c r="C10" s="3"/>
      <c r="D10" s="3"/>
      <c r="E10" s="3"/>
      <c r="F10" s="3"/>
      <c r="G10" s="3"/>
      <c r="H10" s="3" t="s">
        <v>128</v>
      </c>
      <c r="I10" s="3"/>
      <c r="J10" s="3"/>
      <c r="K10" s="3"/>
      <c r="L10" s="3"/>
      <c r="M10" s="3"/>
      <c r="N10" s="3"/>
    </row>
    <row r="11" ht="66" customHeight="1" spans="1:14">
      <c r="A11" s="3"/>
      <c r="B11" s="3" t="s">
        <v>184</v>
      </c>
      <c r="C11" s="3"/>
      <c r="D11" s="3"/>
      <c r="E11" s="3"/>
      <c r="F11" s="3"/>
      <c r="G11" s="3"/>
      <c r="H11" s="3" t="s">
        <v>185</v>
      </c>
      <c r="I11" s="3"/>
      <c r="J11" s="3"/>
      <c r="K11" s="3"/>
      <c r="L11" s="3"/>
      <c r="M11" s="3"/>
      <c r="N11" s="3"/>
    </row>
    <row r="12" ht="30.9" customHeight="1" spans="1:14">
      <c r="A12" s="5" t="s">
        <v>131</v>
      </c>
      <c r="B12" s="6" t="s">
        <v>38</v>
      </c>
      <c r="C12" s="6" t="s">
        <v>39</v>
      </c>
      <c r="D12" s="6" t="s">
        <v>40</v>
      </c>
      <c r="E12" s="6"/>
      <c r="F12" s="6"/>
      <c r="G12" s="6" t="s">
        <v>41</v>
      </c>
      <c r="H12" s="6" t="s">
        <v>42</v>
      </c>
      <c r="I12" s="6" t="s">
        <v>17</v>
      </c>
      <c r="J12" s="6"/>
      <c r="K12" s="6" t="s">
        <v>18</v>
      </c>
      <c r="L12" s="6"/>
      <c r="M12" s="6" t="s">
        <v>43</v>
      </c>
      <c r="N12" s="6"/>
    </row>
    <row r="13" ht="22.95" customHeight="1" spans="1:14">
      <c r="A13" s="5"/>
      <c r="B13" s="6" t="s">
        <v>132</v>
      </c>
      <c r="C13" s="6" t="s">
        <v>133</v>
      </c>
      <c r="D13" s="7" t="s">
        <v>69</v>
      </c>
      <c r="E13" s="7"/>
      <c r="F13" s="7"/>
      <c r="G13" s="8" t="s">
        <v>70</v>
      </c>
      <c r="H13" s="8" t="s">
        <v>48</v>
      </c>
      <c r="I13" s="21">
        <v>3.12</v>
      </c>
      <c r="J13" s="22"/>
      <c r="K13" s="6">
        <v>3.12</v>
      </c>
      <c r="L13" s="6"/>
      <c r="M13" s="6"/>
      <c r="N13" s="6"/>
    </row>
    <row r="14" ht="22.95" customHeight="1" spans="1:14">
      <c r="A14" s="5"/>
      <c r="B14" s="6"/>
      <c r="C14" s="6"/>
      <c r="D14" s="9" t="s">
        <v>186</v>
      </c>
      <c r="E14" s="10"/>
      <c r="F14" s="11"/>
      <c r="G14" s="8" t="s">
        <v>187</v>
      </c>
      <c r="H14" s="8" t="s">
        <v>188</v>
      </c>
      <c r="I14" s="21">
        <v>3.2</v>
      </c>
      <c r="J14" s="22"/>
      <c r="K14" s="21">
        <v>3.2</v>
      </c>
      <c r="L14" s="22"/>
      <c r="M14" s="21"/>
      <c r="N14" s="22"/>
    </row>
    <row r="15" ht="22.95" customHeight="1" spans="1:14">
      <c r="A15" s="5"/>
      <c r="B15" s="6"/>
      <c r="C15" s="6"/>
      <c r="D15" s="9" t="s">
        <v>140</v>
      </c>
      <c r="E15" s="10"/>
      <c r="F15" s="11"/>
      <c r="G15" s="8" t="s">
        <v>141</v>
      </c>
      <c r="H15" s="8" t="s">
        <v>48</v>
      </c>
      <c r="I15" s="21">
        <v>3.12</v>
      </c>
      <c r="J15" s="22"/>
      <c r="K15" s="21">
        <v>3.12</v>
      </c>
      <c r="L15" s="22"/>
      <c r="M15" s="21"/>
      <c r="N15" s="22"/>
    </row>
    <row r="16" ht="22.95" customHeight="1" spans="1:14">
      <c r="A16" s="5"/>
      <c r="B16" s="6"/>
      <c r="C16" s="6"/>
      <c r="D16" s="9" t="s">
        <v>189</v>
      </c>
      <c r="E16" s="10"/>
      <c r="F16" s="11"/>
      <c r="G16" s="8" t="s">
        <v>190</v>
      </c>
      <c r="H16" s="8" t="s">
        <v>191</v>
      </c>
      <c r="I16" s="21">
        <v>3.12</v>
      </c>
      <c r="J16" s="22"/>
      <c r="K16" s="21">
        <v>3.12</v>
      </c>
      <c r="L16" s="22"/>
      <c r="M16" s="21"/>
      <c r="N16" s="22"/>
    </row>
    <row r="17" ht="22.95" customHeight="1" spans="1:14">
      <c r="A17" s="5"/>
      <c r="B17" s="6"/>
      <c r="C17" s="6" t="s">
        <v>143</v>
      </c>
      <c r="D17" s="7" t="s">
        <v>192</v>
      </c>
      <c r="E17" s="7"/>
      <c r="F17" s="7"/>
      <c r="G17" s="8" t="s">
        <v>47</v>
      </c>
      <c r="H17" s="8" t="s">
        <v>193</v>
      </c>
      <c r="I17" s="21">
        <v>3.12</v>
      </c>
      <c r="J17" s="22"/>
      <c r="K17" s="6">
        <v>3.12</v>
      </c>
      <c r="L17" s="6"/>
      <c r="M17" s="6"/>
      <c r="N17" s="6"/>
    </row>
    <row r="18" ht="22.95" customHeight="1" spans="1:14">
      <c r="A18" s="5"/>
      <c r="B18" s="6"/>
      <c r="C18" s="6"/>
      <c r="D18" s="7" t="s">
        <v>71</v>
      </c>
      <c r="E18" s="7"/>
      <c r="F18" s="7"/>
      <c r="G18" s="8" t="s">
        <v>47</v>
      </c>
      <c r="H18" s="8" t="s">
        <v>48</v>
      </c>
      <c r="I18" s="21">
        <v>3.12</v>
      </c>
      <c r="J18" s="22"/>
      <c r="K18" s="6">
        <v>3.12</v>
      </c>
      <c r="L18" s="6"/>
      <c r="M18" s="6"/>
      <c r="N18" s="6"/>
    </row>
    <row r="19" ht="22.95" customHeight="1" spans="1:14">
      <c r="A19" s="5"/>
      <c r="B19" s="6"/>
      <c r="C19" s="6"/>
      <c r="D19" s="9" t="s">
        <v>194</v>
      </c>
      <c r="E19" s="10"/>
      <c r="F19" s="11"/>
      <c r="G19" s="8" t="s">
        <v>47</v>
      </c>
      <c r="H19" s="8" t="s">
        <v>48</v>
      </c>
      <c r="I19" s="21">
        <v>3.12</v>
      </c>
      <c r="J19" s="22"/>
      <c r="K19" s="6">
        <v>3.12</v>
      </c>
      <c r="L19" s="6"/>
      <c r="M19" s="21"/>
      <c r="N19" s="22"/>
    </row>
    <row r="20" ht="22.95" customHeight="1" spans="1:14">
      <c r="A20" s="5"/>
      <c r="B20" s="6"/>
      <c r="C20" s="6" t="s">
        <v>148</v>
      </c>
      <c r="D20" s="7" t="s">
        <v>195</v>
      </c>
      <c r="E20" s="7"/>
      <c r="F20" s="7"/>
      <c r="G20" s="8" t="s">
        <v>47</v>
      </c>
      <c r="H20" s="8" t="s">
        <v>48</v>
      </c>
      <c r="I20" s="21">
        <v>3.12</v>
      </c>
      <c r="J20" s="22"/>
      <c r="K20" s="6">
        <v>3.12</v>
      </c>
      <c r="L20" s="6"/>
      <c r="M20" s="6"/>
      <c r="N20" s="6"/>
    </row>
    <row r="21" ht="22.95" customHeight="1" spans="1:14">
      <c r="A21" s="5"/>
      <c r="B21" s="6"/>
      <c r="C21" s="6"/>
      <c r="D21" s="9" t="s">
        <v>196</v>
      </c>
      <c r="E21" s="10"/>
      <c r="F21" s="11"/>
      <c r="G21" s="8" t="s">
        <v>154</v>
      </c>
      <c r="H21" s="12">
        <v>0.85</v>
      </c>
      <c r="I21" s="21">
        <v>3.12</v>
      </c>
      <c r="J21" s="22"/>
      <c r="K21" s="21">
        <v>2.79</v>
      </c>
      <c r="L21" s="22"/>
      <c r="M21" s="21" t="s">
        <v>197</v>
      </c>
      <c r="N21" s="22"/>
    </row>
    <row r="22" ht="22.95" customHeight="1" spans="1:14">
      <c r="A22" s="5"/>
      <c r="B22" s="6"/>
      <c r="C22" s="6"/>
      <c r="D22" s="9" t="s">
        <v>198</v>
      </c>
      <c r="E22" s="10"/>
      <c r="F22" s="11"/>
      <c r="G22" s="8" t="s">
        <v>47</v>
      </c>
      <c r="H22" s="8" t="s">
        <v>48</v>
      </c>
      <c r="I22" s="21">
        <v>3.12</v>
      </c>
      <c r="J22" s="22"/>
      <c r="K22" s="21">
        <v>3.12</v>
      </c>
      <c r="L22" s="22"/>
      <c r="M22" s="21"/>
      <c r="N22" s="22"/>
    </row>
    <row r="23" ht="22.95" customHeight="1" spans="1:14">
      <c r="A23" s="5"/>
      <c r="B23" s="6"/>
      <c r="C23" s="6"/>
      <c r="D23" s="7" t="s">
        <v>199</v>
      </c>
      <c r="E23" s="7"/>
      <c r="F23" s="7"/>
      <c r="G23" s="8" t="s">
        <v>47</v>
      </c>
      <c r="H23" s="8" t="s">
        <v>48</v>
      </c>
      <c r="I23" s="21">
        <v>3.12</v>
      </c>
      <c r="J23" s="22"/>
      <c r="K23" s="6">
        <v>3.12</v>
      </c>
      <c r="L23" s="6"/>
      <c r="M23" s="6"/>
      <c r="N23" s="6"/>
    </row>
    <row r="24" ht="22.95" customHeight="1" spans="1:14">
      <c r="A24" s="5"/>
      <c r="B24" s="6"/>
      <c r="C24" s="13" t="s">
        <v>152</v>
      </c>
      <c r="D24" s="9" t="s">
        <v>200</v>
      </c>
      <c r="E24" s="10"/>
      <c r="F24" s="11"/>
      <c r="G24" s="8" t="s">
        <v>201</v>
      </c>
      <c r="H24" s="8" t="s">
        <v>202</v>
      </c>
      <c r="I24" s="21">
        <v>3.12</v>
      </c>
      <c r="J24" s="22"/>
      <c r="K24" s="21">
        <v>3.09</v>
      </c>
      <c r="L24" s="22"/>
      <c r="M24" s="21" t="s">
        <v>203</v>
      </c>
      <c r="N24" s="22"/>
    </row>
    <row r="25" ht="22.95" customHeight="1" spans="1:14">
      <c r="A25" s="5"/>
      <c r="B25" s="6"/>
      <c r="C25" s="14"/>
      <c r="D25" s="9" t="s">
        <v>204</v>
      </c>
      <c r="E25" s="10"/>
      <c r="F25" s="11"/>
      <c r="G25" s="8" t="s">
        <v>205</v>
      </c>
      <c r="H25" s="8" t="s">
        <v>206</v>
      </c>
      <c r="I25" s="21">
        <v>3.12</v>
      </c>
      <c r="J25" s="22"/>
      <c r="K25" s="21">
        <v>3.12</v>
      </c>
      <c r="L25" s="22"/>
      <c r="M25" s="21"/>
      <c r="N25" s="22"/>
    </row>
    <row r="26" ht="22.95" customHeight="1" spans="1:14">
      <c r="A26" s="5"/>
      <c r="B26" s="6"/>
      <c r="C26" s="14"/>
      <c r="D26" s="9" t="s">
        <v>207</v>
      </c>
      <c r="E26" s="10"/>
      <c r="F26" s="11"/>
      <c r="G26" s="8" t="s">
        <v>201</v>
      </c>
      <c r="H26" s="8" t="s">
        <v>208</v>
      </c>
      <c r="I26" s="21">
        <v>3.12</v>
      </c>
      <c r="J26" s="22"/>
      <c r="K26" s="21">
        <v>3.12</v>
      </c>
      <c r="L26" s="22"/>
      <c r="M26" s="21"/>
      <c r="N26" s="22"/>
    </row>
    <row r="27" ht="22.95" customHeight="1" spans="1:14">
      <c r="A27" s="5"/>
      <c r="B27" s="6"/>
      <c r="C27" s="14"/>
      <c r="D27" s="7" t="s">
        <v>209</v>
      </c>
      <c r="E27" s="7"/>
      <c r="F27" s="7"/>
      <c r="G27" s="8" t="s">
        <v>210</v>
      </c>
      <c r="H27" s="8" t="s">
        <v>211</v>
      </c>
      <c r="I27" s="21">
        <v>3.12</v>
      </c>
      <c r="J27" s="22"/>
      <c r="K27" s="6">
        <v>3.12</v>
      </c>
      <c r="L27" s="6"/>
      <c r="M27" s="6"/>
      <c r="N27" s="6"/>
    </row>
    <row r="28" ht="22.95" customHeight="1" spans="1:14">
      <c r="A28" s="5"/>
      <c r="B28" s="6"/>
      <c r="C28" s="15"/>
      <c r="D28" s="7" t="s">
        <v>212</v>
      </c>
      <c r="E28" s="7"/>
      <c r="F28" s="7"/>
      <c r="G28" s="8" t="s">
        <v>213</v>
      </c>
      <c r="H28" s="8" t="s">
        <v>214</v>
      </c>
      <c r="I28" s="21">
        <v>3.12</v>
      </c>
      <c r="J28" s="22"/>
      <c r="K28" s="6">
        <v>3.12</v>
      </c>
      <c r="L28" s="6"/>
      <c r="M28" s="6"/>
      <c r="N28" s="6"/>
    </row>
    <row r="29" ht="22.95" customHeight="1" spans="1:14">
      <c r="A29" s="5"/>
      <c r="B29" s="6" t="s">
        <v>159</v>
      </c>
      <c r="C29" s="6" t="s">
        <v>160</v>
      </c>
      <c r="D29" s="7" t="s">
        <v>74</v>
      </c>
      <c r="E29" s="7"/>
      <c r="F29" s="7"/>
      <c r="G29" s="8" t="s">
        <v>75</v>
      </c>
      <c r="H29" s="8" t="s">
        <v>48</v>
      </c>
      <c r="I29" s="21">
        <v>3.33</v>
      </c>
      <c r="J29" s="22"/>
      <c r="K29" s="6">
        <v>3.33</v>
      </c>
      <c r="L29" s="6"/>
      <c r="M29" s="6"/>
      <c r="N29" s="6"/>
    </row>
    <row r="30" ht="22.95" customHeight="1" spans="1:14">
      <c r="A30" s="5"/>
      <c r="B30" s="6"/>
      <c r="C30" s="6"/>
      <c r="D30" s="7" t="s">
        <v>162</v>
      </c>
      <c r="E30" s="7"/>
      <c r="F30" s="7"/>
      <c r="G30" s="8" t="s">
        <v>163</v>
      </c>
      <c r="H30" s="8" t="s">
        <v>48</v>
      </c>
      <c r="I30" s="21">
        <v>3.36</v>
      </c>
      <c r="J30" s="22"/>
      <c r="K30" s="6">
        <v>3.36</v>
      </c>
      <c r="L30" s="6"/>
      <c r="M30" s="6"/>
      <c r="N30" s="6"/>
    </row>
    <row r="31" ht="22.95" customHeight="1" spans="1:14">
      <c r="A31" s="5"/>
      <c r="B31" s="6"/>
      <c r="C31" s="13" t="s">
        <v>164</v>
      </c>
      <c r="D31" s="9" t="s">
        <v>215</v>
      </c>
      <c r="E31" s="10"/>
      <c r="F31" s="11"/>
      <c r="G31" s="8" t="s">
        <v>166</v>
      </c>
      <c r="H31" s="8" t="s">
        <v>48</v>
      </c>
      <c r="I31" s="21">
        <v>3.33</v>
      </c>
      <c r="J31" s="22"/>
      <c r="K31" s="21">
        <v>3.33</v>
      </c>
      <c r="L31" s="22"/>
      <c r="M31" s="21"/>
      <c r="N31" s="22"/>
    </row>
    <row r="32" ht="22.95" customHeight="1" spans="1:14">
      <c r="A32" s="5"/>
      <c r="B32" s="6"/>
      <c r="C32" s="14"/>
      <c r="D32" s="9" t="s">
        <v>167</v>
      </c>
      <c r="E32" s="10"/>
      <c r="F32" s="11"/>
      <c r="G32" s="8" t="s">
        <v>168</v>
      </c>
      <c r="H32" s="8" t="s">
        <v>48</v>
      </c>
      <c r="I32" s="21">
        <v>3.33</v>
      </c>
      <c r="J32" s="22"/>
      <c r="K32" s="21">
        <v>3.33</v>
      </c>
      <c r="L32" s="22"/>
      <c r="M32" s="21"/>
      <c r="N32" s="22"/>
    </row>
    <row r="33" ht="22.95" customHeight="1" spans="1:14">
      <c r="A33" s="5"/>
      <c r="B33" s="6"/>
      <c r="C33" s="15"/>
      <c r="D33" s="7" t="s">
        <v>76</v>
      </c>
      <c r="E33" s="7"/>
      <c r="F33" s="7"/>
      <c r="G33" s="8" t="s">
        <v>216</v>
      </c>
      <c r="H33" s="8" t="s">
        <v>48</v>
      </c>
      <c r="I33" s="21">
        <v>3.33</v>
      </c>
      <c r="J33" s="22"/>
      <c r="K33" s="6">
        <v>3.33</v>
      </c>
      <c r="L33" s="6"/>
      <c r="M33" s="6"/>
      <c r="N33" s="6"/>
    </row>
    <row r="34" ht="22.95" customHeight="1" spans="1:14">
      <c r="A34" s="5"/>
      <c r="B34" s="6"/>
      <c r="C34" s="13" t="s">
        <v>170</v>
      </c>
      <c r="D34" s="9" t="s">
        <v>171</v>
      </c>
      <c r="E34" s="10"/>
      <c r="F34" s="11"/>
      <c r="G34" s="8" t="s">
        <v>216</v>
      </c>
      <c r="H34" s="8" t="s">
        <v>48</v>
      </c>
      <c r="I34" s="21">
        <v>3.33</v>
      </c>
      <c r="J34" s="22"/>
      <c r="K34" s="21">
        <v>3.33</v>
      </c>
      <c r="L34" s="22"/>
      <c r="M34" s="21"/>
      <c r="N34" s="22"/>
    </row>
    <row r="35" ht="22.95" customHeight="1" spans="1:14">
      <c r="A35" s="5"/>
      <c r="B35" s="6"/>
      <c r="C35" s="15"/>
      <c r="D35" s="7" t="s">
        <v>172</v>
      </c>
      <c r="E35" s="7"/>
      <c r="F35" s="7"/>
      <c r="G35" s="8" t="s">
        <v>173</v>
      </c>
      <c r="H35" s="8" t="s">
        <v>48</v>
      </c>
      <c r="I35" s="21">
        <v>3.33</v>
      </c>
      <c r="J35" s="22"/>
      <c r="K35" s="6">
        <v>3.33</v>
      </c>
      <c r="L35" s="6"/>
      <c r="M35" s="6"/>
      <c r="N35" s="6"/>
    </row>
    <row r="36" ht="22.95" customHeight="1" spans="1:14">
      <c r="A36" s="5"/>
      <c r="B36" s="6"/>
      <c r="C36" s="6" t="s">
        <v>174</v>
      </c>
      <c r="D36" s="7" t="s">
        <v>217</v>
      </c>
      <c r="E36" s="7"/>
      <c r="F36" s="7"/>
      <c r="G36" s="8" t="s">
        <v>218</v>
      </c>
      <c r="H36" s="8" t="s">
        <v>48</v>
      </c>
      <c r="I36" s="21">
        <v>3.33</v>
      </c>
      <c r="J36" s="22"/>
      <c r="K36" s="6">
        <v>3.33</v>
      </c>
      <c r="L36" s="6"/>
      <c r="M36" s="6"/>
      <c r="N36" s="6"/>
    </row>
    <row r="37" ht="22.95" customHeight="1" spans="1:14">
      <c r="A37" s="5"/>
      <c r="B37" s="6"/>
      <c r="C37" s="6"/>
      <c r="D37" s="7" t="s">
        <v>219</v>
      </c>
      <c r="E37" s="7"/>
      <c r="F37" s="7"/>
      <c r="G37" s="8" t="s">
        <v>220</v>
      </c>
      <c r="H37" s="8" t="s">
        <v>48</v>
      </c>
      <c r="I37" s="21">
        <v>3.33</v>
      </c>
      <c r="J37" s="22"/>
      <c r="K37" s="6">
        <v>3.33</v>
      </c>
      <c r="L37" s="6"/>
      <c r="M37" s="6"/>
      <c r="N37" s="6"/>
    </row>
    <row r="38" ht="22.95" customHeight="1" spans="1:14">
      <c r="A38" s="5"/>
      <c r="B38" s="13" t="s">
        <v>176</v>
      </c>
      <c r="C38" s="13" t="s">
        <v>176</v>
      </c>
      <c r="D38" s="9" t="s">
        <v>221</v>
      </c>
      <c r="E38" s="10"/>
      <c r="F38" s="11"/>
      <c r="G38" s="8" t="s">
        <v>97</v>
      </c>
      <c r="H38" s="8" t="s">
        <v>48</v>
      </c>
      <c r="I38" s="21">
        <v>5</v>
      </c>
      <c r="J38" s="22"/>
      <c r="K38" s="21">
        <v>5</v>
      </c>
      <c r="L38" s="22"/>
      <c r="M38" s="21"/>
      <c r="N38" s="22"/>
    </row>
    <row r="39" ht="22.95" customHeight="1" spans="1:14">
      <c r="A39" s="5"/>
      <c r="B39" s="15"/>
      <c r="C39" s="15"/>
      <c r="D39" s="7" t="s">
        <v>222</v>
      </c>
      <c r="E39" s="7"/>
      <c r="F39" s="7"/>
      <c r="G39" s="8" t="s">
        <v>97</v>
      </c>
      <c r="H39" s="8" t="s">
        <v>48</v>
      </c>
      <c r="I39" s="21">
        <v>5</v>
      </c>
      <c r="J39" s="22"/>
      <c r="K39" s="6">
        <v>5</v>
      </c>
      <c r="L39" s="6"/>
      <c r="M39" s="6"/>
      <c r="N39" s="6"/>
    </row>
    <row r="40" ht="24.9" customHeight="1" spans="1:14">
      <c r="A40" s="7" t="s">
        <v>180</v>
      </c>
      <c r="B40" s="7"/>
      <c r="C40" s="7"/>
      <c r="D40" s="7"/>
      <c r="E40" s="7"/>
      <c r="F40" s="7"/>
      <c r="G40" s="7"/>
      <c r="H40" s="7"/>
      <c r="I40" s="7">
        <f>SUM(I13:J39)+J6</f>
        <v>100</v>
      </c>
      <c r="J40" s="7"/>
      <c r="K40" s="23">
        <f>SUM(K13:L39)+N6</f>
        <v>99.64</v>
      </c>
      <c r="L40" s="23"/>
      <c r="M40" s="24"/>
      <c r="N40" s="24"/>
    </row>
    <row r="41" ht="24.9" customHeight="1" spans="1:14">
      <c r="A41" s="16" t="s">
        <v>181</v>
      </c>
      <c r="B41" s="17" t="s">
        <v>223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25"/>
    </row>
    <row r="43" ht="51.9" customHeight="1"/>
    <row r="44" ht="41.1" customHeight="1"/>
    <row r="45" ht="15.9" customHeight="1"/>
  </sheetData>
  <mergeCells count="170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E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A40:H40"/>
    <mergeCell ref="I40:J40"/>
    <mergeCell ref="K40:L40"/>
    <mergeCell ref="M40:N40"/>
    <mergeCell ref="B41:N41"/>
    <mergeCell ref="A10:A11"/>
    <mergeCell ref="A12:A39"/>
    <mergeCell ref="B13:B28"/>
    <mergeCell ref="B29:B37"/>
    <mergeCell ref="B38:B39"/>
    <mergeCell ref="C13:C16"/>
    <mergeCell ref="C17:C19"/>
    <mergeCell ref="C20:C23"/>
    <mergeCell ref="C24:C28"/>
    <mergeCell ref="C29:C30"/>
    <mergeCell ref="C31:C33"/>
    <mergeCell ref="C34:C35"/>
    <mergeCell ref="C36:C37"/>
    <mergeCell ref="C38:C39"/>
    <mergeCell ref="E4:E5"/>
    <mergeCell ref="N4:N5"/>
    <mergeCell ref="A4:B9"/>
    <mergeCell ref="C4:D5"/>
    <mergeCell ref="F4:G5"/>
    <mergeCell ref="H4:I5"/>
    <mergeCell ref="J4:K5"/>
    <mergeCell ref="L4:M5"/>
  </mergeCells>
  <printOptions horizontalCentered="1" verticalCentered="1"/>
  <pageMargins left="0.511811023622047" right="0.275590551181102" top="0.984251968503937" bottom="0.984251968503937" header="0.511811023622047" footer="0.511811023622047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目录</vt:lpstr>
      <vt:lpstr>金昌市金川区人民检察院整体支出绩效自评表</vt:lpstr>
      <vt:lpstr>部门预算项目支出绩效自评结果汇总表</vt:lpstr>
      <vt:lpstr>中央政法转移支付资金项目支出绩效自评表</vt:lpstr>
      <vt:lpstr>检察业务综合保障经费绩效自评表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2018-12-05T00:45:00Z</dcterms:created>
  <cp:lastPrinted>2022-02-17T02:29:00Z</cp:lastPrinted>
  <dcterms:modified xsi:type="dcterms:W3CDTF">2023-10-14T08:33:32Z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947647E14C354ADABB6CED03EBE47F45_12</vt:lpwstr>
  </property>
</Properties>
</file>